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05" windowWidth="14805" windowHeight="8010"/>
  </bookViews>
  <sheets>
    <sheet name="重考安排" sheetId="1" r:id="rId1"/>
    <sheet name="Sheet2" sheetId="2" r:id="rId2"/>
    <sheet name="Sheet3" sheetId="3" r:id="rId3"/>
  </sheets>
  <definedNames>
    <definedName name="_xlnm._FilterDatabase" localSheetId="0" hidden="1">重考安排!$A$1:$P$68</definedName>
  </definedNames>
  <calcPr calcId="145621"/>
</workbook>
</file>

<file path=xl/calcChain.xml><?xml version="1.0" encoding="utf-8"?>
<calcChain xmlns="http://schemas.openxmlformats.org/spreadsheetml/2006/main">
  <c r="K39" i="1" l="1"/>
  <c r="M39" i="1" s="1"/>
  <c r="K53" i="1"/>
  <c r="M53" i="1" s="1"/>
  <c r="K54" i="1"/>
  <c r="M54" i="1" s="1"/>
  <c r="K66" i="1"/>
  <c r="M66" i="1" s="1"/>
  <c r="K11" i="1"/>
  <c r="M11" i="1" s="1"/>
  <c r="K12" i="1"/>
  <c r="M12" i="1" s="1"/>
  <c r="K13" i="1"/>
  <c r="M13" i="1" s="1"/>
  <c r="K47" i="1"/>
  <c r="M47" i="1" s="1"/>
  <c r="K9" i="1"/>
  <c r="M9" i="1" s="1"/>
  <c r="K10" i="1"/>
  <c r="M10" i="1" s="1"/>
  <c r="K15" i="1"/>
  <c r="M15" i="1" s="1"/>
  <c r="K16" i="1"/>
  <c r="M16" i="1" s="1"/>
  <c r="K25" i="1"/>
  <c r="M25" i="1" s="1"/>
  <c r="K65" i="1"/>
  <c r="M65" i="1" s="1"/>
  <c r="K67" i="1"/>
  <c r="M67" i="1" s="1"/>
  <c r="K46" i="1"/>
  <c r="M46" i="1" s="1"/>
  <c r="K8" i="1"/>
  <c r="M8" i="1" s="1"/>
  <c r="K34" i="1"/>
  <c r="M34" i="1" s="1"/>
  <c r="K35" i="1"/>
  <c r="M35" i="1" s="1"/>
  <c r="K49" i="1"/>
  <c r="M49" i="1" s="1"/>
  <c r="K50" i="1"/>
  <c r="M50" i="1" s="1"/>
  <c r="K7" i="1"/>
  <c r="M7" i="1" s="1"/>
  <c r="K24" i="1"/>
  <c r="M24" i="1" s="1"/>
  <c r="K28" i="1"/>
  <c r="M28" i="1" s="1"/>
  <c r="K29" i="1"/>
  <c r="M29" i="1" s="1"/>
  <c r="K30" i="1"/>
  <c r="M30" i="1" s="1"/>
  <c r="K40" i="1"/>
  <c r="M40" i="1" s="1"/>
  <c r="K41" i="1"/>
  <c r="M41" i="1" s="1"/>
  <c r="K42" i="1"/>
  <c r="M42" i="1" s="1"/>
  <c r="K37" i="1"/>
  <c r="M37" i="1" s="1"/>
  <c r="K43" i="1"/>
  <c r="M43" i="1" s="1"/>
  <c r="K52" i="1"/>
  <c r="M52" i="1" s="1"/>
  <c r="K56" i="1"/>
  <c r="M56" i="1" s="1"/>
  <c r="K55" i="1"/>
  <c r="M55" i="1" s="1"/>
  <c r="K51" i="1"/>
  <c r="M51" i="1" s="1"/>
  <c r="K5" i="1"/>
  <c r="M5" i="1" s="1"/>
  <c r="K36" i="1"/>
  <c r="M36" i="1" s="1"/>
  <c r="K6" i="1"/>
  <c r="M6" i="1" s="1"/>
  <c r="K32" i="1"/>
  <c r="M32" i="1" s="1"/>
  <c r="K2" i="1"/>
  <c r="M2" i="1" s="1"/>
  <c r="K17" i="1"/>
  <c r="M17" i="1" s="1"/>
  <c r="K18" i="1"/>
  <c r="M18" i="1" s="1"/>
  <c r="K21" i="1"/>
  <c r="M21" i="1" s="1"/>
  <c r="K33" i="1"/>
  <c r="M33" i="1" s="1"/>
  <c r="K19" i="1"/>
  <c r="M19" i="1" s="1"/>
  <c r="K20" i="1"/>
  <c r="M20" i="1" s="1"/>
  <c r="K22" i="1"/>
  <c r="M22" i="1" s="1"/>
  <c r="K26" i="1"/>
  <c r="M26" i="1" s="1"/>
  <c r="K27" i="1"/>
  <c r="M27" i="1" s="1"/>
  <c r="K23" i="1"/>
  <c r="M23" i="1" s="1"/>
  <c r="K62" i="1"/>
  <c r="M62" i="1" s="1"/>
  <c r="K63" i="1"/>
  <c r="M63" i="1" s="1"/>
  <c r="K57" i="1"/>
  <c r="M57" i="1" s="1"/>
  <c r="K64" i="1"/>
  <c r="M64" i="1" s="1"/>
  <c r="K58" i="1"/>
  <c r="M58" i="1" s="1"/>
  <c r="K45" i="1"/>
  <c r="M45" i="1" s="1"/>
  <c r="K48" i="1"/>
  <c r="M48" i="1" s="1"/>
  <c r="K59" i="1"/>
  <c r="M59" i="1" s="1"/>
  <c r="K68" i="1"/>
  <c r="M68" i="1" s="1"/>
  <c r="K60" i="1"/>
  <c r="M60" i="1" s="1"/>
  <c r="K61" i="1"/>
  <c r="M61" i="1" s="1"/>
  <c r="K44" i="1"/>
  <c r="M44" i="1" s="1"/>
  <c r="K14" i="1"/>
  <c r="M14" i="1" s="1"/>
  <c r="K3" i="1"/>
  <c r="M3" i="1" s="1"/>
  <c r="K4" i="1"/>
  <c r="M4" i="1" s="1"/>
  <c r="K31" i="1"/>
  <c r="M31" i="1" s="1"/>
  <c r="K38" i="1"/>
  <c r="M38" i="1" s="1"/>
  <c r="K3" i="2"/>
  <c r="K4" i="2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2" i="2"/>
</calcChain>
</file>

<file path=xl/sharedStrings.xml><?xml version="1.0" encoding="utf-8"?>
<sst xmlns="http://schemas.openxmlformats.org/spreadsheetml/2006/main" count="1235" uniqueCount="458">
  <si>
    <t>院系</t>
  </si>
  <si>
    <t>专业</t>
  </si>
  <si>
    <t>学号</t>
  </si>
  <si>
    <t>姓名</t>
  </si>
  <si>
    <t>性别</t>
  </si>
  <si>
    <t>班级</t>
  </si>
  <si>
    <t>课程号</t>
  </si>
  <si>
    <t>课序号</t>
  </si>
  <si>
    <t>课程名</t>
  </si>
  <si>
    <t>上课教师</t>
  </si>
  <si>
    <t>修读方式</t>
  </si>
  <si>
    <t>文学院</t>
  </si>
  <si>
    <t>古典文献学</t>
  </si>
  <si>
    <t>20150101143</t>
  </si>
  <si>
    <t>马志刚</t>
  </si>
  <si>
    <t>男</t>
  </si>
  <si>
    <t>15古典文献</t>
  </si>
  <si>
    <t>大学计算机基础及上机Ⅰ-A</t>
  </si>
  <si>
    <t>刘铁英*</t>
  </si>
  <si>
    <t>重修</t>
  </si>
  <si>
    <t>中国语言文学类</t>
  </si>
  <si>
    <t>20160101179</t>
  </si>
  <si>
    <t>黄叶丽</t>
  </si>
  <si>
    <t>女</t>
  </si>
  <si>
    <t>16文学类3</t>
  </si>
  <si>
    <t>新闻传播学院</t>
  </si>
  <si>
    <t>新闻学</t>
  </si>
  <si>
    <t>20144103114</t>
  </si>
  <si>
    <t>丁希武</t>
  </si>
  <si>
    <t>14新闻1</t>
  </si>
  <si>
    <t>李博*</t>
  </si>
  <si>
    <t>编辑出版学</t>
  </si>
  <si>
    <t>20160301188</t>
  </si>
  <si>
    <t>陈泽临</t>
  </si>
  <si>
    <t>16编辑</t>
  </si>
  <si>
    <t>李英豪*</t>
  </si>
  <si>
    <t>播音与主持艺术</t>
  </si>
  <si>
    <t>20160306015</t>
  </si>
  <si>
    <t>邓东婉</t>
  </si>
  <si>
    <t>16播音</t>
  </si>
  <si>
    <t>20160306027</t>
  </si>
  <si>
    <t>李江钰</t>
  </si>
  <si>
    <t>20160306031</t>
  </si>
  <si>
    <t>李婷</t>
  </si>
  <si>
    <t>经济学院</t>
  </si>
  <si>
    <t>经济学</t>
  </si>
  <si>
    <t>20160401005</t>
  </si>
  <si>
    <t>段嘉栋</t>
  </si>
  <si>
    <t>16经济2</t>
  </si>
  <si>
    <t>大学计算机基础及上机Ⅰ-B</t>
  </si>
  <si>
    <t>范士勇*</t>
  </si>
  <si>
    <t>国际经济与贸易</t>
  </si>
  <si>
    <t>20160403071</t>
  </si>
  <si>
    <t>马向南</t>
  </si>
  <si>
    <t>16国贸2</t>
  </si>
  <si>
    <t>20160403096</t>
  </si>
  <si>
    <t>赵敏</t>
  </si>
  <si>
    <t>金融学</t>
  </si>
  <si>
    <t>20160405022</t>
  </si>
  <si>
    <t>李康</t>
  </si>
  <si>
    <t>16金融2</t>
  </si>
  <si>
    <t>黄炜*</t>
  </si>
  <si>
    <t>20170405014</t>
  </si>
  <si>
    <t>王烨</t>
  </si>
  <si>
    <t>17金融2</t>
  </si>
  <si>
    <t>支高英*</t>
  </si>
  <si>
    <t>正常</t>
  </si>
  <si>
    <t>20170405121</t>
  </si>
  <si>
    <t>薛田雨</t>
  </si>
  <si>
    <t>17金融1</t>
  </si>
  <si>
    <t>保险学</t>
  </si>
  <si>
    <t>20160406008</t>
  </si>
  <si>
    <t>高昊琛</t>
  </si>
  <si>
    <t>16保险</t>
  </si>
  <si>
    <t>管理学院</t>
  </si>
  <si>
    <t>图书馆学</t>
  </si>
  <si>
    <t>20160511027</t>
  </si>
  <si>
    <t>周志洋</t>
  </si>
  <si>
    <t>16图书</t>
  </si>
  <si>
    <t>娄健*</t>
  </si>
  <si>
    <t>旅游管理</t>
  </si>
  <si>
    <t>20144113002</t>
  </si>
  <si>
    <t>陈星</t>
  </si>
  <si>
    <t>14旅游</t>
  </si>
  <si>
    <t>20170516011</t>
  </si>
  <si>
    <t>李浩</t>
  </si>
  <si>
    <t>17旅游</t>
  </si>
  <si>
    <t>齐鸿志*</t>
  </si>
  <si>
    <t>劳动与社会保障</t>
  </si>
  <si>
    <t>20160508059</t>
  </si>
  <si>
    <t>张智勇</t>
  </si>
  <si>
    <t>16社保</t>
  </si>
  <si>
    <t>邓娜*</t>
  </si>
  <si>
    <t>财务管理</t>
  </si>
  <si>
    <t>20170505004</t>
  </si>
  <si>
    <t>袁子崴</t>
  </si>
  <si>
    <t>17财管</t>
  </si>
  <si>
    <t>市场营销</t>
  </si>
  <si>
    <t>20160506021</t>
  </si>
  <si>
    <t>田盈鑫</t>
  </si>
  <si>
    <t>16营销</t>
  </si>
  <si>
    <t>人力资源管理(中外合作)</t>
  </si>
  <si>
    <t>20150507002</t>
  </si>
  <si>
    <t>张亚辉</t>
  </si>
  <si>
    <t>15人力(合)</t>
  </si>
  <si>
    <t>大学计算机基础及上机Ⅰ-C</t>
  </si>
  <si>
    <t>外国语学院</t>
  </si>
  <si>
    <t>英语</t>
  </si>
  <si>
    <t>20170601015</t>
  </si>
  <si>
    <t>王明雪</t>
  </si>
  <si>
    <t>17英语2</t>
  </si>
  <si>
    <t>20170601115</t>
  </si>
  <si>
    <t>周绪艳</t>
  </si>
  <si>
    <t>17英语3</t>
  </si>
  <si>
    <t>俄语</t>
  </si>
  <si>
    <t>20170602008</t>
  </si>
  <si>
    <t>陈梦</t>
  </si>
  <si>
    <t>17俄语</t>
  </si>
  <si>
    <t>安海宁*</t>
  </si>
  <si>
    <t>教育学院</t>
  </si>
  <si>
    <t>教育学类</t>
  </si>
  <si>
    <t>20170701062</t>
  </si>
  <si>
    <t>曹天歌</t>
  </si>
  <si>
    <t>17教育类2</t>
  </si>
  <si>
    <t>政法学院</t>
  </si>
  <si>
    <t>社会工作</t>
  </si>
  <si>
    <t>2013424029</t>
  </si>
  <si>
    <t>杨亚运</t>
  </si>
  <si>
    <t>13社工</t>
  </si>
  <si>
    <t>法学</t>
  </si>
  <si>
    <t>20160801099</t>
  </si>
  <si>
    <t>王森林</t>
  </si>
  <si>
    <t>16法学1</t>
  </si>
  <si>
    <t>20160801109</t>
  </si>
  <si>
    <t>刘威</t>
  </si>
  <si>
    <t>胡雅颖*</t>
  </si>
  <si>
    <t>20160801149</t>
  </si>
  <si>
    <t>张旭</t>
  </si>
  <si>
    <t>政治学与行政学</t>
  </si>
  <si>
    <t>20170804015</t>
  </si>
  <si>
    <t>米粮川</t>
  </si>
  <si>
    <t>17政行</t>
  </si>
  <si>
    <t>20170804028</t>
  </si>
  <si>
    <t>刘兵</t>
  </si>
  <si>
    <t>艺术学院</t>
  </si>
  <si>
    <t>音乐学</t>
  </si>
  <si>
    <t>2013430074</t>
  </si>
  <si>
    <t>毛海东</t>
  </si>
  <si>
    <t>13音乐2</t>
  </si>
  <si>
    <t>20150909068</t>
  </si>
  <si>
    <t>张夏秋</t>
  </si>
  <si>
    <t>15音乐2</t>
  </si>
  <si>
    <t>20170909019</t>
  </si>
  <si>
    <t>祁文韬</t>
  </si>
  <si>
    <t>17音乐1</t>
  </si>
  <si>
    <t>绘画</t>
  </si>
  <si>
    <t>20150904012</t>
  </si>
  <si>
    <t>陆杰</t>
  </si>
  <si>
    <t>15绘画2</t>
  </si>
  <si>
    <t>动画</t>
  </si>
  <si>
    <t>20160905018</t>
  </si>
  <si>
    <t>李家泰</t>
  </si>
  <si>
    <t>16动画</t>
  </si>
  <si>
    <t>舞蹈学</t>
  </si>
  <si>
    <t>20150910002</t>
  </si>
  <si>
    <t>李文华</t>
  </si>
  <si>
    <t>15舞蹈2</t>
  </si>
  <si>
    <t>20150910009</t>
  </si>
  <si>
    <t>邓梦露</t>
  </si>
  <si>
    <t>20160910010</t>
  </si>
  <si>
    <t>赵秋爽</t>
  </si>
  <si>
    <t>16舞蹈1</t>
  </si>
  <si>
    <t>20170910020</t>
  </si>
  <si>
    <t>肖丹</t>
  </si>
  <si>
    <t>17舞蹈2</t>
  </si>
  <si>
    <t>视觉传达设计</t>
  </si>
  <si>
    <t>20160901011</t>
  </si>
  <si>
    <t>杨晓晨</t>
  </si>
  <si>
    <t>16视觉传达</t>
  </si>
  <si>
    <t>20160901031</t>
  </si>
  <si>
    <t>王艳飞</t>
  </si>
  <si>
    <t>20160901044</t>
  </si>
  <si>
    <t>田雪</t>
  </si>
  <si>
    <t>戏剧与影视学类</t>
  </si>
  <si>
    <t>20170906039</t>
  </si>
  <si>
    <t>于江蕾</t>
  </si>
  <si>
    <t>17影视类1</t>
  </si>
  <si>
    <t>物理科学与技术学院</t>
  </si>
  <si>
    <t>光电信息科学与工程</t>
  </si>
  <si>
    <t>20161204067</t>
  </si>
  <si>
    <t>吕洪楠</t>
  </si>
  <si>
    <t>16光电1</t>
  </si>
  <si>
    <t>尹胜彬*</t>
  </si>
  <si>
    <t>新能源材料与器件</t>
  </si>
  <si>
    <t>20161206012</t>
  </si>
  <si>
    <t>张凤雷</t>
  </si>
  <si>
    <t>16新能源</t>
  </si>
  <si>
    <t>化学与环境科学学院</t>
  </si>
  <si>
    <t>材料类</t>
  </si>
  <si>
    <t>20171302047</t>
  </si>
  <si>
    <t>解赛虎</t>
  </si>
  <si>
    <t>17材料类1</t>
  </si>
  <si>
    <t>生命科学学院</t>
  </si>
  <si>
    <t>生物科学</t>
  </si>
  <si>
    <t>20161401109</t>
  </si>
  <si>
    <t>王浩</t>
  </si>
  <si>
    <t>16生科</t>
  </si>
  <si>
    <t>刘玉玲*</t>
  </si>
  <si>
    <t>生物技术</t>
  </si>
  <si>
    <t>20151401174</t>
  </si>
  <si>
    <t>赵平</t>
  </si>
  <si>
    <t>15生技</t>
  </si>
  <si>
    <t>20161401013</t>
  </si>
  <si>
    <t>高健</t>
  </si>
  <si>
    <t>16生技</t>
  </si>
  <si>
    <t>肖胜刚*</t>
  </si>
  <si>
    <t>生物工程</t>
  </si>
  <si>
    <t>20171405068</t>
  </si>
  <si>
    <t>武磊</t>
  </si>
  <si>
    <t>17生工2</t>
  </si>
  <si>
    <t>电子信息工程学院</t>
  </si>
  <si>
    <t>电气工程及其自动化</t>
  </si>
  <si>
    <t>20161505037</t>
  </si>
  <si>
    <t>童纪明</t>
  </si>
  <si>
    <t>16电气1</t>
  </si>
  <si>
    <t>建筑工程学院</t>
  </si>
  <si>
    <t>土木工程</t>
  </si>
  <si>
    <t>20151603117</t>
  </si>
  <si>
    <t>陈益新</t>
  </si>
  <si>
    <t>15土木3</t>
  </si>
  <si>
    <t>20161603103</t>
  </si>
  <si>
    <t>刘成龙</t>
  </si>
  <si>
    <t>16土木6</t>
  </si>
  <si>
    <t>20161603147</t>
  </si>
  <si>
    <t>李正</t>
  </si>
  <si>
    <t>16土木3</t>
  </si>
  <si>
    <t>20161603200</t>
  </si>
  <si>
    <t>张金鑫</t>
  </si>
  <si>
    <t>16土木5</t>
  </si>
  <si>
    <t>20161603224</t>
  </si>
  <si>
    <t>朱斌</t>
  </si>
  <si>
    <t>质量技术监督学院</t>
  </si>
  <si>
    <t>安全工程</t>
  </si>
  <si>
    <t>20171701020</t>
  </si>
  <si>
    <t>吴倩</t>
  </si>
  <si>
    <t>17安全2</t>
  </si>
  <si>
    <t>机械设计制造及其自动化</t>
  </si>
  <si>
    <t>20161703096</t>
  </si>
  <si>
    <t>马尧静</t>
  </si>
  <si>
    <t>16机械2</t>
  </si>
  <si>
    <t>河北大学-中央兰开夏传媒与创意学院</t>
  </si>
  <si>
    <t>视觉传达设计(中外合作)</t>
  </si>
  <si>
    <t>20162304003</t>
  </si>
  <si>
    <t>孙佳琪</t>
  </si>
  <si>
    <t>16视觉(英)</t>
  </si>
  <si>
    <t>齐耀龙*</t>
  </si>
  <si>
    <t>广告学(中外合作)</t>
  </si>
  <si>
    <t>20152402002</t>
  </si>
  <si>
    <t>李智</t>
  </si>
  <si>
    <t>15广告(英)</t>
  </si>
  <si>
    <t>20152402032</t>
  </si>
  <si>
    <t>郭丽萍</t>
  </si>
  <si>
    <t>戏剧影视文学(中外合作)</t>
  </si>
  <si>
    <t>20144168026</t>
  </si>
  <si>
    <t>王苏洋</t>
  </si>
  <si>
    <t>14戏剧(英)</t>
  </si>
  <si>
    <t>环境设计(中外合作)</t>
  </si>
  <si>
    <t>20172305012</t>
  </si>
  <si>
    <t>周翼</t>
  </si>
  <si>
    <t>17环境(英)</t>
  </si>
  <si>
    <t>动画(中外合作)</t>
  </si>
  <si>
    <t>20162306022</t>
  </si>
  <si>
    <t>胡雅丽</t>
  </si>
  <si>
    <t>16动画(英)</t>
  </si>
  <si>
    <t>20172306010</t>
  </si>
  <si>
    <t>裴薇</t>
  </si>
  <si>
    <t>17动画(英)</t>
  </si>
  <si>
    <t>课序号</t>
    <phoneticPr fontId="3" type="noConversion"/>
  </si>
  <si>
    <t>校区</t>
  </si>
  <si>
    <t>教学楼</t>
  </si>
  <si>
    <t>教室</t>
  </si>
  <si>
    <t>考试日期</t>
  </si>
  <si>
    <t>考试时间</t>
  </si>
  <si>
    <t>考试班级</t>
  </si>
  <si>
    <t>考生人数</t>
  </si>
  <si>
    <t>主监考教师</t>
    <phoneticPr fontId="3" type="noConversion"/>
  </si>
  <si>
    <t>监考教师</t>
  </si>
  <si>
    <t>备注</t>
  </si>
  <si>
    <t>本部</t>
  </si>
  <si>
    <t>博学楼（逸夫楼）</t>
  </si>
  <si>
    <t>2018-01-22</t>
  </si>
  <si>
    <t>14:00-15:40</t>
  </si>
  <si>
    <t xml:space="preserve">15播音 15广告(英) 16法学1 16历史类2 16舞蹈2 17教育类1 17教育类2 </t>
  </si>
  <si>
    <t>刘铁英、刘玉玲</t>
    <phoneticPr fontId="3" type="noConversion"/>
  </si>
  <si>
    <t>朱鹏举</t>
  </si>
  <si>
    <t>主楼</t>
  </si>
  <si>
    <t>204(1)</t>
  </si>
  <si>
    <t xml:space="preserve">14历史 15人力(合) 15土木3 17历史类1 17历史类2 </t>
  </si>
  <si>
    <t>安海宁、武戎</t>
    <phoneticPr fontId="3" type="noConversion"/>
  </si>
  <si>
    <t>张海、孙海鹏</t>
  </si>
  <si>
    <t>新校区</t>
  </si>
  <si>
    <t>B3座</t>
  </si>
  <si>
    <t xml:space="preserve">14戏剧(英) 14新闻1 15英语4 16法学1 17法学1 17社工 </t>
  </si>
  <si>
    <t>李博、娄健</t>
    <phoneticPr fontId="3" type="noConversion"/>
  </si>
  <si>
    <t>吕庆明、何小娇</t>
  </si>
  <si>
    <t xml:space="preserve">17政行 17卓越法律 </t>
    <phoneticPr fontId="3" type="noConversion"/>
  </si>
  <si>
    <t>李英豪、范士勇</t>
    <phoneticPr fontId="3" type="noConversion"/>
  </si>
  <si>
    <t>袁刚</t>
  </si>
  <si>
    <t xml:space="preserve">15保险 17法学2 17哲学 </t>
  </si>
  <si>
    <t>胡雅颖、齐鸿志</t>
    <phoneticPr fontId="3" type="noConversion"/>
  </si>
  <si>
    <t>田旭、冯燕芳</t>
  </si>
  <si>
    <t xml:space="preserve">16编辑 16播音 17英语1 17英语2 17英语3 </t>
  </si>
  <si>
    <t>齐耀龙、支高英</t>
    <phoneticPr fontId="3" type="noConversion"/>
  </si>
  <si>
    <t>任宏炜</t>
  </si>
  <si>
    <t>16:00-17:40</t>
  </si>
  <si>
    <t xml:space="preserve">15古典文献 15世界史 16编辑 16历史类1 16历史类2 16文学类3 17文学类3 17文学类4 </t>
  </si>
  <si>
    <t>袁志刚</t>
  </si>
  <si>
    <t xml:space="preserve">15历史 16教育 16文学类4 16新闻1 17文学类1 17文学类2 </t>
  </si>
  <si>
    <t>刘洁</t>
  </si>
  <si>
    <t xml:space="preserve">16动画(英) 17朝鲜语 17俄语 17英语4 </t>
  </si>
  <si>
    <t>佘丹丹</t>
  </si>
  <si>
    <t xml:space="preserve">16视觉(英) 17新闻类1 17新闻类2 </t>
  </si>
  <si>
    <t>徐兰英、张金凤</t>
  </si>
  <si>
    <t xml:space="preserve">15动画(英) 16法学1 16法学2 16日语2 16新闻1 16新闻2 17法语 17日语1 17日语2 </t>
  </si>
  <si>
    <t>谷童玮、程钰情</t>
  </si>
  <si>
    <t xml:space="preserve">16环境(英) 17播音 17广告 </t>
  </si>
  <si>
    <t>张晓伟</t>
  </si>
  <si>
    <t>2018-01-23</t>
  </si>
  <si>
    <t>19:00-20:40</t>
  </si>
  <si>
    <t xml:space="preserve">14旅游 16经济1 16经济2 17公管类1 17公管类2 </t>
  </si>
  <si>
    <t>范士勇、支高英</t>
    <phoneticPr fontId="3" type="noConversion"/>
  </si>
  <si>
    <t>康绍娟、代军</t>
  </si>
  <si>
    <t>208(1)</t>
  </si>
  <si>
    <t xml:space="preserve">15图书 16保险 16国贸2 16人力 16人力(合) 17图档类1 17图档类2 </t>
  </si>
  <si>
    <t>肖艳芹、齐鸿志</t>
    <phoneticPr fontId="3" type="noConversion"/>
  </si>
  <si>
    <t>张海</t>
  </si>
  <si>
    <t>2018-01-24</t>
  </si>
  <si>
    <t>08:00-09:40</t>
  </si>
  <si>
    <t xml:space="preserve">14金融学3 17会计1 17会计2 </t>
  </si>
  <si>
    <t>娄健、刘铁英</t>
    <phoneticPr fontId="3" type="noConversion"/>
  </si>
  <si>
    <t>孔维伟</t>
  </si>
  <si>
    <t xml:space="preserve">15财政 15公管 15人力(合) 16公管 16图书 17工商 17营销 </t>
  </si>
  <si>
    <t>邓娜、郑颖立</t>
    <phoneticPr fontId="3" type="noConversion"/>
  </si>
  <si>
    <t>米新丽、王丽文</t>
  </si>
  <si>
    <t xml:space="preserve">16工商 17旅游 17信管 </t>
  </si>
  <si>
    <t>齐鸿志、范士勇</t>
    <phoneticPr fontId="3" type="noConversion"/>
  </si>
  <si>
    <t>陈永昶</t>
  </si>
  <si>
    <t xml:space="preserve">16国贸1 16统计1 16营销 17经济1 17经济2 </t>
  </si>
  <si>
    <t>黄炜、齐耀龙</t>
    <phoneticPr fontId="3" type="noConversion"/>
  </si>
  <si>
    <t>李士忠、袁青川</t>
  </si>
  <si>
    <t xml:space="preserve">15国贸 16金融2 17国贸1 17国贸2 </t>
  </si>
  <si>
    <t>肖艳芹、尹胜彬</t>
    <phoneticPr fontId="3" type="noConversion"/>
  </si>
  <si>
    <t>李润红、张晓华</t>
  </si>
  <si>
    <t xml:space="preserve">16经济1 16经济2 16统计2 17金融1 17金融2 </t>
  </si>
  <si>
    <t>支高英、李俊</t>
    <phoneticPr fontId="3" type="noConversion"/>
  </si>
  <si>
    <t>陈苗苗、刘洋</t>
  </si>
  <si>
    <t>10:00-11:40</t>
  </si>
  <si>
    <t xml:space="preserve">16人力 17电商 </t>
  </si>
  <si>
    <t>贾金英</t>
  </si>
  <si>
    <t xml:space="preserve">16财政 16经济1 16经济2 17财管 17财政 </t>
  </si>
  <si>
    <t>孙伊凡、杨勇刚</t>
  </si>
  <si>
    <t xml:space="preserve">16社保 16统计2 17人力 17人力(合) </t>
  </si>
  <si>
    <t>刘艳巧、杨立杰</t>
  </si>
  <si>
    <t xml:space="preserve">17保险 </t>
  </si>
  <si>
    <t>唐雯</t>
  </si>
  <si>
    <t xml:space="preserve">16电商 17统计1 17统计2 </t>
  </si>
  <si>
    <t>张会敏、刘超</t>
  </si>
  <si>
    <t xml:space="preserve">16生工1 17物理类1 17物理类2 </t>
  </si>
  <si>
    <t>刘铁英、李博</t>
    <phoneticPr fontId="3" type="noConversion"/>
  </si>
  <si>
    <t>宁兴坤、张威</t>
  </si>
  <si>
    <t xml:space="preserve">16材化 17光电2 17土木1 17土木2 17土木3 </t>
  </si>
  <si>
    <t>郑颖立、肖艳芹</t>
    <phoneticPr fontId="3" type="noConversion"/>
  </si>
  <si>
    <t>辛见弟、吕文博</t>
  </si>
  <si>
    <t xml:space="preserve">17土木4 17土木5 17土木6 </t>
  </si>
  <si>
    <t>李俊、黄炜</t>
    <phoneticPr fontId="3" type="noConversion"/>
  </si>
  <si>
    <t>孙庆久、黄志鹏</t>
  </si>
  <si>
    <t xml:space="preserve">15编导 15舞蹈2 15音乐2 17舞蹈1 17舞蹈2 17音乐1 17音乐2 </t>
  </si>
  <si>
    <t>安海宁、邓娜</t>
    <phoneticPr fontId="3" type="noConversion"/>
  </si>
  <si>
    <t>李志波、张鹏</t>
  </si>
  <si>
    <t xml:space="preserve">15绘画2 16编辑 16视觉传达 16舞蹈1 16影视 17动画 17绘画 17书法 </t>
  </si>
  <si>
    <t>李英豪、齐耀龙</t>
    <phoneticPr fontId="3" type="noConversion"/>
  </si>
  <si>
    <t>田熹晶、张雪娇</t>
  </si>
  <si>
    <t xml:space="preserve">14新闻2 16社工 17新闻类3 17新闻类4 </t>
  </si>
  <si>
    <t>胡雅颖、武戎</t>
    <phoneticPr fontId="3" type="noConversion"/>
  </si>
  <si>
    <t>徐兰英、康翠迪</t>
  </si>
  <si>
    <t xml:space="preserve">16材化 16机械1 16物理类1 17信科1 17信科2 </t>
  </si>
  <si>
    <t>刘天骐、田晓东</t>
  </si>
  <si>
    <t xml:space="preserve">16环科 16生科 17工力 17建筑1 17建筑2 </t>
  </si>
  <si>
    <t>邓魁英、王静</t>
  </si>
  <si>
    <t xml:space="preserve">16机械1 16机械2 16生技 16土木4 17光电1 17光电2 </t>
  </si>
  <si>
    <t>王春生、魏可嘉</t>
  </si>
  <si>
    <t xml:space="preserve">16动画 16法学1 16广告 16绘画1 16社工 16音乐2 17广电(英) 17广告(英) 17戏剧(英) </t>
  </si>
  <si>
    <t>倪倩琳、冉乐朋</t>
  </si>
  <si>
    <t xml:space="preserve">16社工 16哲学 17动画(英) 17环境(英) 17视觉(英) </t>
  </si>
  <si>
    <t>冉萌、孙弋戈</t>
  </si>
  <si>
    <t xml:space="preserve">15英语4 16播音 16动画(英) 16法学1 16法学2 16广告 16视觉传达 16哲学 17设计类1 17设计类2 17影视类1 17影视类2 </t>
  </si>
  <si>
    <t>李莉、董天行</t>
  </si>
  <si>
    <t xml:space="preserve">16光电2 16化学1 16建筑2 16生科 16药学1 17新能源 </t>
  </si>
  <si>
    <t>尹胜彬</t>
    <phoneticPr fontId="3" type="noConversion"/>
  </si>
  <si>
    <t>赖伟东</t>
  </si>
  <si>
    <t>2018-01-25</t>
  </si>
  <si>
    <t xml:space="preserve">15药物制剂 15药学2 16生技 17药学类1 </t>
  </si>
  <si>
    <t>李俊、胡雅颖</t>
    <phoneticPr fontId="3" type="noConversion"/>
  </si>
  <si>
    <t>陈保华</t>
  </si>
  <si>
    <t xml:space="preserve">16电气1 16生科 17数学类1 17数学类2 17数学类3 </t>
  </si>
  <si>
    <t>刘玉玲、安海宁</t>
    <phoneticPr fontId="3" type="noConversion"/>
  </si>
  <si>
    <t>张健、杨刚</t>
  </si>
  <si>
    <t xml:space="preserve">16环工 16环科 16数学金融 16新能源 17化学1 17化学2 </t>
  </si>
  <si>
    <t>尹胜彬、黄炜</t>
    <phoneticPr fontId="3" type="noConversion"/>
  </si>
  <si>
    <t>张红、吴頔</t>
  </si>
  <si>
    <t xml:space="preserve">16测控1 16测控2 16通信1 16通信2 16土木1 16质工2 17测控1 17测控2 </t>
  </si>
  <si>
    <t>肖艳芹、娄健</t>
    <phoneticPr fontId="3" type="noConversion"/>
  </si>
  <si>
    <t>赵志磊、雷云</t>
  </si>
  <si>
    <t xml:space="preserve">16电气1 16电气2 16通信1 17机械1 17质工1 </t>
  </si>
  <si>
    <t>支高英、邓娜</t>
    <phoneticPr fontId="3" type="noConversion"/>
  </si>
  <si>
    <t>周凤春、贾克军</t>
  </si>
  <si>
    <t xml:space="preserve">16环科 16数学类1 16新能源 16药学2 17教技 17心理 </t>
  </si>
  <si>
    <t>赵雨馨</t>
  </si>
  <si>
    <t xml:space="preserve">16土木5 16土木6 17药学类2 17药学类3 </t>
  </si>
  <si>
    <t>王振华、顾晓菲</t>
  </si>
  <si>
    <t xml:space="preserve">15生技 15土木1 16电气1 16光电1 16生科 16物理类2 16新能源 17环科类1 17环科类2 </t>
  </si>
  <si>
    <t>靳明、路达</t>
  </si>
  <si>
    <t xml:space="preserve">16测控2 16通信2 17安全1 17安全2 </t>
  </si>
  <si>
    <t>温丽娟</t>
  </si>
  <si>
    <t xml:space="preserve">16电气2 16通信1 16通信2 17机械2 17质工2 </t>
  </si>
  <si>
    <t>郝紫阳、李星莹</t>
  </si>
  <si>
    <t>主楼</t>
    <phoneticPr fontId="3" type="noConversion"/>
  </si>
  <si>
    <t xml:space="preserve">15人力(合) 16电气1 16高分子 16化学2 16环科 16土木3 16土木4 16药物制剂 17材料类1 17材料类2 </t>
  </si>
  <si>
    <t>齐鸿志、李博</t>
    <phoneticPr fontId="3" type="noConversion"/>
  </si>
  <si>
    <t>侯晓男、白利斌</t>
  </si>
  <si>
    <t xml:space="preserve">17生工1 17生工2 </t>
  </si>
  <si>
    <t>范士勇、李英豪</t>
    <phoneticPr fontId="3" type="noConversion"/>
  </si>
  <si>
    <t>夏学仓、魏丽亚</t>
  </si>
  <si>
    <t xml:space="preserve">15通信2 16电气2 16机械1 16机械2 16通信2 17通信1 17通信2 </t>
  </si>
  <si>
    <t>郑颖立、刘玉玲</t>
    <phoneticPr fontId="3" type="noConversion"/>
  </si>
  <si>
    <t>许静、王霞</t>
  </si>
  <si>
    <t xml:space="preserve">16安全1 16测控1 16电工 16电气1 16电气2 16机械2 16通信1 16通信2 17电工 17电科 </t>
  </si>
  <si>
    <t>武戎、尹胜彬</t>
    <phoneticPr fontId="3" type="noConversion"/>
  </si>
  <si>
    <t>侯顺艳、唐予军</t>
  </si>
  <si>
    <t xml:space="preserve">16光电1 16环工 16环科 16英语法学 17生科类1 17生科类2 </t>
  </si>
  <si>
    <t>马寨璞、昌艳萍</t>
  </si>
  <si>
    <t xml:space="preserve">16土木3 17生科类3 17生科类4 </t>
  </si>
  <si>
    <t>李景晨、楚建周</t>
  </si>
  <si>
    <t xml:space="preserve">15自动化2 16测控1 16测控2 16通信2 16自动化2 17生医工 17自动化1 17自动化2 </t>
  </si>
  <si>
    <t>万真真、张军伟</t>
  </si>
  <si>
    <t xml:space="preserve">15电科 16通信1 16自动化2 17电气1 17电气2 </t>
  </si>
  <si>
    <t>赵淑欢、孟丽</t>
  </si>
  <si>
    <t>课程编号</t>
    <phoneticPr fontId="1" type="noConversion"/>
  </si>
  <si>
    <t>课程编号</t>
    <phoneticPr fontId="1" type="noConversion"/>
  </si>
  <si>
    <t>机考监考教师</t>
    <phoneticPr fontId="1" type="noConversion"/>
  </si>
  <si>
    <t>补考日期</t>
    <phoneticPr fontId="1" type="noConversion"/>
  </si>
  <si>
    <t>补考时间</t>
    <phoneticPr fontId="1" type="noConversion"/>
  </si>
  <si>
    <t>考试地点</t>
    <phoneticPr fontId="1" type="noConversion"/>
  </si>
  <si>
    <t>主楼204</t>
    <phoneticPr fontId="1" type="noConversion"/>
  </si>
  <si>
    <t>Ⅰ-A</t>
  </si>
  <si>
    <t>Ⅰ-B</t>
  </si>
  <si>
    <t>Ⅰ-C</t>
  </si>
  <si>
    <t>B3-115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</si>
</sst>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2"/>
      <name val="宋体"/>
      <charset val="134"/>
    </font>
    <font>
      <sz val="9"/>
      <name val="宋体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b/>
      <sz val="12"/>
      <name val="宋体"/>
      <family val="3"/>
      <charset val="134"/>
    </font>
    <font>
      <sz val="11"/>
      <color theme="1"/>
      <name val="仿宋"/>
      <family val="3"/>
      <charset val="134"/>
    </font>
    <font>
      <b/>
      <sz val="11"/>
      <color theme="1"/>
      <name val="宋体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49" fontId="2" fillId="2" borderId="1" xfId="0" applyNumberFormat="1" applyFont="1" applyFill="1" applyBorder="1" applyAlignment="1">
      <alignment horizontal="center"/>
    </xf>
    <xf numFmtId="0" fontId="0" fillId="2" borderId="1" xfId="0" applyNumberFormat="1" applyFill="1" applyBorder="1" applyAlignment="1">
      <alignment horizontal="center"/>
    </xf>
    <xf numFmtId="49" fontId="0" fillId="2" borderId="1" xfId="0" applyNumberFormat="1" applyFill="1" applyBorder="1" applyAlignment="1">
      <alignment horizontal="center"/>
    </xf>
    <xf numFmtId="0" fontId="4" fillId="2" borderId="1" xfId="0" applyNumberFormat="1" applyFont="1" applyFill="1" applyBorder="1" applyAlignment="1">
      <alignment horizontal="center"/>
    </xf>
    <xf numFmtId="49" fontId="4" fillId="2" borderId="1" xfId="0" applyNumberFormat="1" applyFont="1" applyFill="1" applyBorder="1" applyAlignment="1">
      <alignment horizontal="center"/>
    </xf>
    <xf numFmtId="49" fontId="5" fillId="2" borderId="1" xfId="0" applyNumberFormat="1" applyFont="1" applyFill="1" applyBorder="1" applyAlignment="1">
      <alignment horizontal="center"/>
    </xf>
    <xf numFmtId="49" fontId="6" fillId="2" borderId="1" xfId="0" applyNumberFormat="1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14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8" fillId="0" borderId="0" xfId="0" applyFont="1"/>
    <xf numFmtId="0" fontId="8" fillId="4" borderId="1" xfId="0" applyFont="1" applyFill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Font="1" applyBorder="1" applyAlignment="1">
      <alignment horizontal="center"/>
    </xf>
    <xf numFmtId="0" fontId="0" fillId="3" borderId="1" xfId="0" applyFont="1" applyFill="1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0" fontId="0" fillId="2" borderId="0" xfId="0" applyFill="1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8"/>
  <sheetViews>
    <sheetView tabSelected="1" zoomScaleNormal="100" workbookViewId="0">
      <selection activeCell="A35" sqref="A35"/>
    </sheetView>
  </sheetViews>
  <sheetFormatPr defaultRowHeight="13.5" x14ac:dyDescent="0.15"/>
  <cols>
    <col min="1" max="1" width="22.125" style="15" customWidth="1"/>
    <col min="2" max="3" width="9" style="15"/>
    <col min="4" max="4" width="12.5" style="15" customWidth="1"/>
    <col min="5" max="5" width="9" style="15"/>
    <col min="6" max="6" width="6.375" style="15" customWidth="1"/>
    <col min="7" max="7" width="9" style="15"/>
    <col min="8" max="8" width="6.875" style="15" customWidth="1"/>
    <col min="9" max="9" width="9" style="15"/>
    <col min="10" max="10" width="7" style="15" customWidth="1"/>
    <col min="11" max="11" width="10.75" style="15" customWidth="1"/>
    <col min="12" max="12" width="9" style="19"/>
    <col min="13" max="13" width="15" style="11" customWidth="1"/>
    <col min="14" max="14" width="10.875" style="11" customWidth="1"/>
    <col min="15" max="15" width="11.5" style="11" customWidth="1"/>
    <col min="16" max="16" width="9" style="11"/>
  </cols>
  <sheetData>
    <row r="1" spans="1:16" s="12" customFormat="1" ht="20.100000000000001" customHeight="1" x14ac:dyDescent="0.15">
      <c r="A1" s="13" t="s">
        <v>0</v>
      </c>
      <c r="B1" s="13" t="s">
        <v>1</v>
      </c>
      <c r="C1" s="13" t="s">
        <v>5</v>
      </c>
      <c r="D1" s="13" t="s">
        <v>2</v>
      </c>
      <c r="E1" s="13" t="s">
        <v>3</v>
      </c>
      <c r="F1" s="13" t="s">
        <v>4</v>
      </c>
      <c r="G1" s="13" t="s">
        <v>6</v>
      </c>
      <c r="H1" s="13" t="s">
        <v>7</v>
      </c>
      <c r="I1" s="13" t="s">
        <v>10</v>
      </c>
      <c r="J1" s="13" t="s">
        <v>8</v>
      </c>
      <c r="K1" s="13" t="s">
        <v>448</v>
      </c>
      <c r="L1" s="13" t="s">
        <v>9</v>
      </c>
      <c r="M1" s="13" t="s">
        <v>449</v>
      </c>
      <c r="N1" s="13" t="s">
        <v>450</v>
      </c>
      <c r="O1" s="13" t="s">
        <v>451</v>
      </c>
      <c r="P1" s="13" t="s">
        <v>452</v>
      </c>
    </row>
    <row r="2" spans="1:16" x14ac:dyDescent="0.15">
      <c r="A2" s="16" t="s">
        <v>124</v>
      </c>
      <c r="B2" s="16" t="s">
        <v>129</v>
      </c>
      <c r="C2" s="16" t="s">
        <v>132</v>
      </c>
      <c r="D2" s="16" t="s">
        <v>136</v>
      </c>
      <c r="E2" s="16" t="s">
        <v>137</v>
      </c>
      <c r="F2" s="16" t="s">
        <v>15</v>
      </c>
      <c r="G2" s="14">
        <v>341021</v>
      </c>
      <c r="H2" s="14">
        <v>1</v>
      </c>
      <c r="I2" s="16" t="s">
        <v>19</v>
      </c>
      <c r="J2" s="16" t="s">
        <v>454</v>
      </c>
      <c r="K2" s="16" t="str">
        <f>G2&amp;"-"&amp;H2</f>
        <v>341021-1</v>
      </c>
      <c r="L2" s="18" t="s">
        <v>18</v>
      </c>
      <c r="M2" s="17" t="str">
        <f>VLOOKUP(K2,Sheet2!$K$2:$L$57,2,FALSE)</f>
        <v>刘铁英、刘玉玲</v>
      </c>
      <c r="N2" s="9">
        <v>43125</v>
      </c>
      <c r="O2" s="10" t="s">
        <v>328</v>
      </c>
      <c r="P2" s="8" t="s">
        <v>457</v>
      </c>
    </row>
    <row r="3" spans="1:16" x14ac:dyDescent="0.15">
      <c r="A3" s="16" t="s">
        <v>250</v>
      </c>
      <c r="B3" s="16" t="s">
        <v>256</v>
      </c>
      <c r="C3" s="16" t="s">
        <v>259</v>
      </c>
      <c r="D3" s="16" t="s">
        <v>257</v>
      </c>
      <c r="E3" s="16" t="s">
        <v>258</v>
      </c>
      <c r="F3" s="16" t="s">
        <v>15</v>
      </c>
      <c r="G3" s="14">
        <v>341021</v>
      </c>
      <c r="H3" s="14">
        <v>1</v>
      </c>
      <c r="I3" s="16" t="s">
        <v>19</v>
      </c>
      <c r="J3" s="16" t="s">
        <v>454</v>
      </c>
      <c r="K3" s="16" t="str">
        <f>G3&amp;"-"&amp;H3</f>
        <v>341021-1</v>
      </c>
      <c r="L3" s="18" t="s">
        <v>18</v>
      </c>
      <c r="M3" s="17" t="str">
        <f>VLOOKUP(K3,Sheet2!$K$2:$L$57,2,FALSE)</f>
        <v>刘铁英、刘玉玲</v>
      </c>
      <c r="N3" s="9">
        <v>43125</v>
      </c>
      <c r="O3" s="10" t="s">
        <v>328</v>
      </c>
      <c r="P3" s="8" t="s">
        <v>457</v>
      </c>
    </row>
    <row r="4" spans="1:16" x14ac:dyDescent="0.15">
      <c r="A4" s="16" t="s">
        <v>250</v>
      </c>
      <c r="B4" s="16" t="s">
        <v>256</v>
      </c>
      <c r="C4" s="16" t="s">
        <v>259</v>
      </c>
      <c r="D4" s="16" t="s">
        <v>260</v>
      </c>
      <c r="E4" s="16" t="s">
        <v>261</v>
      </c>
      <c r="F4" s="16" t="s">
        <v>23</v>
      </c>
      <c r="G4" s="14">
        <v>341021</v>
      </c>
      <c r="H4" s="14">
        <v>1</v>
      </c>
      <c r="I4" s="16" t="s">
        <v>19</v>
      </c>
      <c r="J4" s="16" t="s">
        <v>454</v>
      </c>
      <c r="K4" s="16" t="str">
        <f>G4&amp;"-"&amp;H4</f>
        <v>341021-1</v>
      </c>
      <c r="L4" s="18" t="s">
        <v>18</v>
      </c>
      <c r="M4" s="17" t="str">
        <f>VLOOKUP(K4,Sheet2!$K$2:$L$57,2,FALSE)</f>
        <v>刘铁英、刘玉玲</v>
      </c>
      <c r="N4" s="9">
        <v>43125</v>
      </c>
      <c r="O4" s="10" t="s">
        <v>328</v>
      </c>
      <c r="P4" s="8" t="s">
        <v>457</v>
      </c>
    </row>
    <row r="5" spans="1:16" x14ac:dyDescent="0.15">
      <c r="A5" s="16" t="s">
        <v>124</v>
      </c>
      <c r="B5" s="16" t="s">
        <v>125</v>
      </c>
      <c r="C5" s="16" t="s">
        <v>128</v>
      </c>
      <c r="D5" s="16" t="s">
        <v>126</v>
      </c>
      <c r="E5" s="16" t="s">
        <v>127</v>
      </c>
      <c r="F5" s="16" t="s">
        <v>15</v>
      </c>
      <c r="G5" s="14">
        <v>341021</v>
      </c>
      <c r="H5" s="14">
        <v>5</v>
      </c>
      <c r="I5" s="16" t="s">
        <v>19</v>
      </c>
      <c r="J5" s="16" t="s">
        <v>454</v>
      </c>
      <c r="K5" s="16" t="str">
        <f>G5&amp;"-"&amp;H5</f>
        <v>341021-5</v>
      </c>
      <c r="L5" s="18" t="s">
        <v>30</v>
      </c>
      <c r="M5" s="17" t="str">
        <f>VLOOKUP(K5,Sheet2!$K$2:$L$57,2,FALSE)</f>
        <v>李博、娄健</v>
      </c>
      <c r="N5" s="9">
        <v>43125</v>
      </c>
      <c r="O5" s="10" t="s">
        <v>328</v>
      </c>
      <c r="P5" s="8" t="s">
        <v>457</v>
      </c>
    </row>
    <row r="6" spans="1:16" x14ac:dyDescent="0.15">
      <c r="A6" s="16" t="s">
        <v>124</v>
      </c>
      <c r="B6" s="16" t="s">
        <v>129</v>
      </c>
      <c r="C6" s="16" t="s">
        <v>132</v>
      </c>
      <c r="D6" s="16" t="s">
        <v>130</v>
      </c>
      <c r="E6" s="16" t="s">
        <v>131</v>
      </c>
      <c r="F6" s="16" t="s">
        <v>15</v>
      </c>
      <c r="G6" s="14">
        <v>341021</v>
      </c>
      <c r="H6" s="14">
        <v>5</v>
      </c>
      <c r="I6" s="16" t="s">
        <v>19</v>
      </c>
      <c r="J6" s="16" t="s">
        <v>454</v>
      </c>
      <c r="K6" s="16" t="str">
        <f>G6&amp;"-"&amp;H6</f>
        <v>341021-5</v>
      </c>
      <c r="L6" s="18" t="s">
        <v>30</v>
      </c>
      <c r="M6" s="17" t="str">
        <f>VLOOKUP(K6,Sheet2!$K$2:$L$57,2,FALSE)</f>
        <v>李博、娄健</v>
      </c>
      <c r="N6" s="9">
        <v>43125</v>
      </c>
      <c r="O6" s="10" t="s">
        <v>328</v>
      </c>
      <c r="P6" s="8" t="s">
        <v>457</v>
      </c>
    </row>
    <row r="7" spans="1:16" x14ac:dyDescent="0.15">
      <c r="A7" s="16" t="s">
        <v>25</v>
      </c>
      <c r="B7" s="16" t="s">
        <v>26</v>
      </c>
      <c r="C7" s="16" t="s">
        <v>29</v>
      </c>
      <c r="D7" s="16" t="s">
        <v>27</v>
      </c>
      <c r="E7" s="16" t="s">
        <v>28</v>
      </c>
      <c r="F7" s="16" t="s">
        <v>15</v>
      </c>
      <c r="G7" s="14">
        <v>341021</v>
      </c>
      <c r="H7" s="14">
        <v>5</v>
      </c>
      <c r="I7" s="16" t="s">
        <v>19</v>
      </c>
      <c r="J7" s="16" t="s">
        <v>454</v>
      </c>
      <c r="K7" s="16" t="str">
        <f>G7&amp;"-"&amp;H7</f>
        <v>341021-5</v>
      </c>
      <c r="L7" s="18" t="s">
        <v>30</v>
      </c>
      <c r="M7" s="17" t="str">
        <f>VLOOKUP(K7,Sheet2!$K$2:$L$57,2,FALSE)</f>
        <v>李博、娄健</v>
      </c>
      <c r="N7" s="9">
        <v>43125</v>
      </c>
      <c r="O7" s="10" t="s">
        <v>328</v>
      </c>
      <c r="P7" s="8" t="s">
        <v>457</v>
      </c>
    </row>
    <row r="8" spans="1:16" x14ac:dyDescent="0.15">
      <c r="A8" s="16" t="s">
        <v>250</v>
      </c>
      <c r="B8" s="16" t="s">
        <v>262</v>
      </c>
      <c r="C8" s="16" t="s">
        <v>265</v>
      </c>
      <c r="D8" s="16" t="s">
        <v>263</v>
      </c>
      <c r="E8" s="16" t="s">
        <v>264</v>
      </c>
      <c r="F8" s="16" t="s">
        <v>15</v>
      </c>
      <c r="G8" s="14">
        <v>341021</v>
      </c>
      <c r="H8" s="14">
        <v>5</v>
      </c>
      <c r="I8" s="16" t="s">
        <v>66</v>
      </c>
      <c r="J8" s="16" t="s">
        <v>454</v>
      </c>
      <c r="K8" s="16" t="str">
        <f>G8&amp;"-"&amp;H8</f>
        <v>341021-5</v>
      </c>
      <c r="L8" s="18" t="s">
        <v>30</v>
      </c>
      <c r="M8" s="17" t="str">
        <f>VLOOKUP(K8,Sheet2!$K$2:$L$57,2,FALSE)</f>
        <v>李博、娄健</v>
      </c>
      <c r="N8" s="9">
        <v>43125</v>
      </c>
      <c r="O8" s="10" t="s">
        <v>328</v>
      </c>
      <c r="P8" s="8" t="s">
        <v>457</v>
      </c>
    </row>
    <row r="9" spans="1:16" x14ac:dyDescent="0.15">
      <c r="A9" s="16" t="s">
        <v>124</v>
      </c>
      <c r="B9" s="16" t="s">
        <v>138</v>
      </c>
      <c r="C9" s="16" t="s">
        <v>141</v>
      </c>
      <c r="D9" s="16" t="s">
        <v>139</v>
      </c>
      <c r="E9" s="16" t="s">
        <v>140</v>
      </c>
      <c r="F9" s="16" t="s">
        <v>15</v>
      </c>
      <c r="G9" s="14">
        <v>341021</v>
      </c>
      <c r="H9" s="14">
        <v>7</v>
      </c>
      <c r="I9" s="16" t="s">
        <v>66</v>
      </c>
      <c r="J9" s="16" t="s">
        <v>454</v>
      </c>
      <c r="K9" s="16" t="str">
        <f>G9&amp;"-"&amp;H9</f>
        <v>341021-7</v>
      </c>
      <c r="L9" s="18" t="s">
        <v>35</v>
      </c>
      <c r="M9" s="17" t="str">
        <f>VLOOKUP(K9,Sheet2!$K$2:$L$57,2,FALSE)</f>
        <v>李英豪、范士勇</v>
      </c>
      <c r="N9" s="9">
        <v>43125</v>
      </c>
      <c r="O9" s="10" t="s">
        <v>328</v>
      </c>
      <c r="P9" s="8" t="s">
        <v>457</v>
      </c>
    </row>
    <row r="10" spans="1:16" x14ac:dyDescent="0.15">
      <c r="A10" s="16" t="s">
        <v>124</v>
      </c>
      <c r="B10" s="16" t="s">
        <v>138</v>
      </c>
      <c r="C10" s="16" t="s">
        <v>141</v>
      </c>
      <c r="D10" s="16" t="s">
        <v>142</v>
      </c>
      <c r="E10" s="16" t="s">
        <v>143</v>
      </c>
      <c r="F10" s="16" t="s">
        <v>15</v>
      </c>
      <c r="G10" s="14">
        <v>341021</v>
      </c>
      <c r="H10" s="14">
        <v>7</v>
      </c>
      <c r="I10" s="16" t="s">
        <v>66</v>
      </c>
      <c r="J10" s="16" t="s">
        <v>454</v>
      </c>
      <c r="K10" s="16" t="str">
        <f>G10&amp;"-"&amp;H10</f>
        <v>341021-7</v>
      </c>
      <c r="L10" s="18" t="s">
        <v>35</v>
      </c>
      <c r="M10" s="17" t="str">
        <f>VLOOKUP(K10,Sheet2!$K$2:$L$57,2,FALSE)</f>
        <v>李英豪、范士勇</v>
      </c>
      <c r="N10" s="9">
        <v>43125</v>
      </c>
      <c r="O10" s="10" t="s">
        <v>328</v>
      </c>
      <c r="P10" s="8" t="s">
        <v>457</v>
      </c>
    </row>
    <row r="11" spans="1:16" x14ac:dyDescent="0.15">
      <c r="A11" s="16" t="s">
        <v>106</v>
      </c>
      <c r="B11" s="16" t="s">
        <v>107</v>
      </c>
      <c r="C11" s="16" t="s">
        <v>110</v>
      </c>
      <c r="D11" s="16" t="s">
        <v>108</v>
      </c>
      <c r="E11" s="16" t="s">
        <v>109</v>
      </c>
      <c r="F11" s="16" t="s">
        <v>23</v>
      </c>
      <c r="G11" s="14">
        <v>341021</v>
      </c>
      <c r="H11" s="14">
        <v>8</v>
      </c>
      <c r="I11" s="16" t="s">
        <v>66</v>
      </c>
      <c r="J11" s="16" t="s">
        <v>454</v>
      </c>
      <c r="K11" s="16" t="str">
        <f>G11&amp;"-"&amp;H11</f>
        <v>341021-8</v>
      </c>
      <c r="L11" s="18" t="s">
        <v>35</v>
      </c>
      <c r="M11" s="17" t="str">
        <f>VLOOKUP(K11,Sheet2!$K$2:$L$57,2,FALSE)</f>
        <v>齐耀龙、支高英</v>
      </c>
      <c r="N11" s="9">
        <v>43125</v>
      </c>
      <c r="O11" s="10" t="s">
        <v>328</v>
      </c>
      <c r="P11" s="8" t="s">
        <v>457</v>
      </c>
    </row>
    <row r="12" spans="1:16" x14ac:dyDescent="0.15">
      <c r="A12" s="16" t="s">
        <v>106</v>
      </c>
      <c r="B12" s="16" t="s">
        <v>107</v>
      </c>
      <c r="C12" s="16" t="s">
        <v>113</v>
      </c>
      <c r="D12" s="16" t="s">
        <v>111</v>
      </c>
      <c r="E12" s="16" t="s">
        <v>112</v>
      </c>
      <c r="F12" s="16" t="s">
        <v>23</v>
      </c>
      <c r="G12" s="14">
        <v>341021</v>
      </c>
      <c r="H12" s="14">
        <v>8</v>
      </c>
      <c r="I12" s="16" t="s">
        <v>66</v>
      </c>
      <c r="J12" s="16" t="s">
        <v>454</v>
      </c>
      <c r="K12" s="16" t="str">
        <f>G12&amp;"-"&amp;H12</f>
        <v>341021-8</v>
      </c>
      <c r="L12" s="18" t="s">
        <v>35</v>
      </c>
      <c r="M12" s="17" t="str">
        <f>VLOOKUP(K12,Sheet2!$K$2:$L$57,2,FALSE)</f>
        <v>齐耀龙、支高英</v>
      </c>
      <c r="N12" s="9">
        <v>43125</v>
      </c>
      <c r="O12" s="10" t="s">
        <v>328</v>
      </c>
      <c r="P12" s="8" t="s">
        <v>457</v>
      </c>
    </row>
    <row r="13" spans="1:16" x14ac:dyDescent="0.15">
      <c r="A13" s="16" t="s">
        <v>106</v>
      </c>
      <c r="B13" s="16" t="s">
        <v>114</v>
      </c>
      <c r="C13" s="16" t="s">
        <v>117</v>
      </c>
      <c r="D13" s="16" t="s">
        <v>115</v>
      </c>
      <c r="E13" s="16" t="s">
        <v>116</v>
      </c>
      <c r="F13" s="16" t="s">
        <v>23</v>
      </c>
      <c r="G13" s="14">
        <v>341021</v>
      </c>
      <c r="H13" s="14">
        <v>9</v>
      </c>
      <c r="I13" s="16" t="s">
        <v>66</v>
      </c>
      <c r="J13" s="16" t="s">
        <v>454</v>
      </c>
      <c r="K13" s="16" t="str">
        <f>G13&amp;"-"&amp;H13</f>
        <v>341021-9</v>
      </c>
      <c r="L13" s="18" t="s">
        <v>118</v>
      </c>
      <c r="M13" s="17" t="str">
        <f>VLOOKUP(K13,Sheet2!$K$2:$L$57,2,FALSE)</f>
        <v>李博、娄健</v>
      </c>
      <c r="N13" s="9">
        <v>43125</v>
      </c>
      <c r="O13" s="10" t="s">
        <v>328</v>
      </c>
      <c r="P13" s="8" t="s">
        <v>457</v>
      </c>
    </row>
    <row r="14" spans="1:16" x14ac:dyDescent="0.15">
      <c r="A14" s="16" t="s">
        <v>250</v>
      </c>
      <c r="B14" s="16" t="s">
        <v>251</v>
      </c>
      <c r="C14" s="16" t="s">
        <v>254</v>
      </c>
      <c r="D14" s="16" t="s">
        <v>252</v>
      </c>
      <c r="E14" s="16" t="s">
        <v>253</v>
      </c>
      <c r="F14" s="16" t="s">
        <v>23</v>
      </c>
      <c r="G14" s="14">
        <v>341021</v>
      </c>
      <c r="H14" s="14">
        <v>12</v>
      </c>
      <c r="I14" s="16" t="s">
        <v>19</v>
      </c>
      <c r="J14" s="16" t="s">
        <v>454</v>
      </c>
      <c r="K14" s="16" t="str">
        <f>G14&amp;"-"&amp;H14</f>
        <v>341021-12</v>
      </c>
      <c r="L14" s="18" t="s">
        <v>255</v>
      </c>
      <c r="M14" s="17" t="str">
        <f>VLOOKUP(K14,Sheet2!$K$2:$L$57,2,FALSE)</f>
        <v>李英豪、范士勇</v>
      </c>
      <c r="N14" s="9">
        <v>43125</v>
      </c>
      <c r="O14" s="10" t="s">
        <v>328</v>
      </c>
      <c r="P14" s="8" t="s">
        <v>457</v>
      </c>
    </row>
    <row r="15" spans="1:16" x14ac:dyDescent="0.15">
      <c r="A15" s="16" t="s">
        <v>144</v>
      </c>
      <c r="B15" s="16" t="s">
        <v>145</v>
      </c>
      <c r="C15" s="16" t="s">
        <v>154</v>
      </c>
      <c r="D15" s="16" t="s">
        <v>152</v>
      </c>
      <c r="E15" s="16" t="s">
        <v>153</v>
      </c>
      <c r="F15" s="16" t="s">
        <v>15</v>
      </c>
      <c r="G15" s="14">
        <v>341021</v>
      </c>
      <c r="H15" s="14">
        <v>14</v>
      </c>
      <c r="I15" s="16" t="s">
        <v>66</v>
      </c>
      <c r="J15" s="16" t="s">
        <v>454</v>
      </c>
      <c r="K15" s="16" t="str">
        <f>G15&amp;"-"&amp;H15</f>
        <v>341021-14</v>
      </c>
      <c r="L15" s="18" t="s">
        <v>118</v>
      </c>
      <c r="M15" s="17" t="str">
        <f>VLOOKUP(K15,Sheet2!$K$2:$L$57,2,FALSE)</f>
        <v>安海宁、邓娜</v>
      </c>
      <c r="N15" s="9">
        <v>43125</v>
      </c>
      <c r="O15" s="10" t="s">
        <v>328</v>
      </c>
      <c r="P15" s="8" t="s">
        <v>457</v>
      </c>
    </row>
    <row r="16" spans="1:16" x14ac:dyDescent="0.15">
      <c r="A16" s="16" t="s">
        <v>144</v>
      </c>
      <c r="B16" s="16" t="s">
        <v>163</v>
      </c>
      <c r="C16" s="16" t="s">
        <v>174</v>
      </c>
      <c r="D16" s="16" t="s">
        <v>172</v>
      </c>
      <c r="E16" s="16" t="s">
        <v>173</v>
      </c>
      <c r="F16" s="16" t="s">
        <v>23</v>
      </c>
      <c r="G16" s="14">
        <v>341021</v>
      </c>
      <c r="H16" s="14">
        <v>14</v>
      </c>
      <c r="I16" s="16" t="s">
        <v>66</v>
      </c>
      <c r="J16" s="16" t="s">
        <v>454</v>
      </c>
      <c r="K16" s="16" t="str">
        <f>G16&amp;"-"&amp;H16</f>
        <v>341021-14</v>
      </c>
      <c r="L16" s="18" t="s">
        <v>118</v>
      </c>
      <c r="M16" s="17" t="str">
        <f>VLOOKUP(K16,Sheet2!$K$2:$L$57,2,FALSE)</f>
        <v>安海宁、邓娜</v>
      </c>
      <c r="N16" s="9">
        <v>43125</v>
      </c>
      <c r="O16" s="10" t="s">
        <v>328</v>
      </c>
      <c r="P16" s="8" t="s">
        <v>457</v>
      </c>
    </row>
    <row r="17" spans="1:16" x14ac:dyDescent="0.15">
      <c r="A17" s="16" t="s">
        <v>144</v>
      </c>
      <c r="B17" s="16" t="s">
        <v>145</v>
      </c>
      <c r="C17" s="16" t="s">
        <v>148</v>
      </c>
      <c r="D17" s="16" t="s">
        <v>146</v>
      </c>
      <c r="E17" s="16" t="s">
        <v>147</v>
      </c>
      <c r="F17" s="16" t="s">
        <v>15</v>
      </c>
      <c r="G17" s="14">
        <v>341021</v>
      </c>
      <c r="H17" s="14">
        <v>14</v>
      </c>
      <c r="I17" s="16" t="s">
        <v>19</v>
      </c>
      <c r="J17" s="16" t="s">
        <v>454</v>
      </c>
      <c r="K17" s="16" t="str">
        <f>G17&amp;"-"&amp;H17</f>
        <v>341021-14</v>
      </c>
      <c r="L17" s="18" t="s">
        <v>118</v>
      </c>
      <c r="M17" s="17" t="str">
        <f>VLOOKUP(K17,Sheet2!$K$2:$L$57,2,FALSE)</f>
        <v>安海宁、邓娜</v>
      </c>
      <c r="N17" s="9">
        <v>43125</v>
      </c>
      <c r="O17" s="10" t="s">
        <v>328</v>
      </c>
      <c r="P17" s="8" t="s">
        <v>457</v>
      </c>
    </row>
    <row r="18" spans="1:16" x14ac:dyDescent="0.15">
      <c r="A18" s="16" t="s">
        <v>144</v>
      </c>
      <c r="B18" s="16" t="s">
        <v>145</v>
      </c>
      <c r="C18" s="16" t="s">
        <v>151</v>
      </c>
      <c r="D18" s="16" t="s">
        <v>149</v>
      </c>
      <c r="E18" s="16" t="s">
        <v>150</v>
      </c>
      <c r="F18" s="16" t="s">
        <v>15</v>
      </c>
      <c r="G18" s="14">
        <v>341021</v>
      </c>
      <c r="H18" s="14">
        <v>14</v>
      </c>
      <c r="I18" s="16" t="s">
        <v>19</v>
      </c>
      <c r="J18" s="16" t="s">
        <v>454</v>
      </c>
      <c r="K18" s="16" t="str">
        <f>G18&amp;"-"&amp;H18</f>
        <v>341021-14</v>
      </c>
      <c r="L18" s="18" t="s">
        <v>118</v>
      </c>
      <c r="M18" s="17" t="str">
        <f>VLOOKUP(K18,Sheet2!$K$2:$L$57,2,FALSE)</f>
        <v>安海宁、邓娜</v>
      </c>
      <c r="N18" s="9">
        <v>43125</v>
      </c>
      <c r="O18" s="10" t="s">
        <v>328</v>
      </c>
      <c r="P18" s="8" t="s">
        <v>457</v>
      </c>
    </row>
    <row r="19" spans="1:16" x14ac:dyDescent="0.15">
      <c r="A19" s="16" t="s">
        <v>144</v>
      </c>
      <c r="B19" s="16" t="s">
        <v>163</v>
      </c>
      <c r="C19" s="16" t="s">
        <v>166</v>
      </c>
      <c r="D19" s="16" t="s">
        <v>164</v>
      </c>
      <c r="E19" s="16" t="s">
        <v>165</v>
      </c>
      <c r="F19" s="16" t="s">
        <v>23</v>
      </c>
      <c r="G19" s="14">
        <v>341021</v>
      </c>
      <c r="H19" s="14">
        <v>14</v>
      </c>
      <c r="I19" s="16" t="s">
        <v>19</v>
      </c>
      <c r="J19" s="16" t="s">
        <v>454</v>
      </c>
      <c r="K19" s="16" t="str">
        <f>G19&amp;"-"&amp;H19</f>
        <v>341021-14</v>
      </c>
      <c r="L19" s="18" t="s">
        <v>118</v>
      </c>
      <c r="M19" s="17" t="str">
        <f>VLOOKUP(K19,Sheet2!$K$2:$L$57,2,FALSE)</f>
        <v>安海宁、邓娜</v>
      </c>
      <c r="N19" s="9">
        <v>43125</v>
      </c>
      <c r="O19" s="10" t="s">
        <v>328</v>
      </c>
      <c r="P19" s="8" t="s">
        <v>457</v>
      </c>
    </row>
    <row r="20" spans="1:16" x14ac:dyDescent="0.15">
      <c r="A20" s="16" t="s">
        <v>144</v>
      </c>
      <c r="B20" s="16" t="s">
        <v>163</v>
      </c>
      <c r="C20" s="16" t="s">
        <v>166</v>
      </c>
      <c r="D20" s="16" t="s">
        <v>167</v>
      </c>
      <c r="E20" s="16" t="s">
        <v>168</v>
      </c>
      <c r="F20" s="16" t="s">
        <v>23</v>
      </c>
      <c r="G20" s="14">
        <v>341021</v>
      </c>
      <c r="H20" s="14">
        <v>14</v>
      </c>
      <c r="I20" s="16" t="s">
        <v>19</v>
      </c>
      <c r="J20" s="16" t="s">
        <v>454</v>
      </c>
      <c r="K20" s="16" t="str">
        <f>G20&amp;"-"&amp;H20</f>
        <v>341021-14</v>
      </c>
      <c r="L20" s="18" t="s">
        <v>118</v>
      </c>
      <c r="M20" s="17" t="str">
        <f>VLOOKUP(K20,Sheet2!$K$2:$L$57,2,FALSE)</f>
        <v>安海宁、邓娜</v>
      </c>
      <c r="N20" s="9">
        <v>43125</v>
      </c>
      <c r="O20" s="10" t="s">
        <v>328</v>
      </c>
      <c r="P20" s="8" t="s">
        <v>457</v>
      </c>
    </row>
    <row r="21" spans="1:16" x14ac:dyDescent="0.15">
      <c r="A21" s="16" t="s">
        <v>144</v>
      </c>
      <c r="B21" s="16" t="s">
        <v>155</v>
      </c>
      <c r="C21" s="16" t="s">
        <v>158</v>
      </c>
      <c r="D21" s="16" t="s">
        <v>156</v>
      </c>
      <c r="E21" s="16" t="s">
        <v>157</v>
      </c>
      <c r="F21" s="16" t="s">
        <v>23</v>
      </c>
      <c r="G21" s="14">
        <v>341021</v>
      </c>
      <c r="H21" s="14">
        <v>15</v>
      </c>
      <c r="I21" s="16" t="s">
        <v>19</v>
      </c>
      <c r="J21" s="16" t="s">
        <v>454</v>
      </c>
      <c r="K21" s="16" t="str">
        <f>G21&amp;"-"&amp;H21</f>
        <v>341021-15</v>
      </c>
      <c r="L21" s="18" t="s">
        <v>35</v>
      </c>
      <c r="M21" s="17" t="str">
        <f>VLOOKUP(K21,Sheet2!$K$2:$L$57,2,FALSE)</f>
        <v>李英豪、齐耀龙</v>
      </c>
      <c r="N21" s="9">
        <v>43125</v>
      </c>
      <c r="O21" s="10" t="s">
        <v>328</v>
      </c>
      <c r="P21" s="8" t="s">
        <v>457</v>
      </c>
    </row>
    <row r="22" spans="1:16" x14ac:dyDescent="0.15">
      <c r="A22" s="16" t="s">
        <v>144</v>
      </c>
      <c r="B22" s="16" t="s">
        <v>163</v>
      </c>
      <c r="C22" s="16" t="s">
        <v>171</v>
      </c>
      <c r="D22" s="16" t="s">
        <v>169</v>
      </c>
      <c r="E22" s="16" t="s">
        <v>170</v>
      </c>
      <c r="F22" s="16" t="s">
        <v>15</v>
      </c>
      <c r="G22" s="14">
        <v>341021</v>
      </c>
      <c r="H22" s="14">
        <v>15</v>
      </c>
      <c r="I22" s="16" t="s">
        <v>19</v>
      </c>
      <c r="J22" s="16" t="s">
        <v>454</v>
      </c>
      <c r="K22" s="16" t="str">
        <f>G22&amp;"-"&amp;H22</f>
        <v>341021-15</v>
      </c>
      <c r="L22" s="18" t="s">
        <v>35</v>
      </c>
      <c r="M22" s="17" t="str">
        <f>VLOOKUP(K22,Sheet2!$K$2:$L$57,2,FALSE)</f>
        <v>李英豪、齐耀龙</v>
      </c>
      <c r="N22" s="9">
        <v>43125</v>
      </c>
      <c r="O22" s="10" t="s">
        <v>328</v>
      </c>
      <c r="P22" s="8" t="s">
        <v>457</v>
      </c>
    </row>
    <row r="23" spans="1:16" x14ac:dyDescent="0.15">
      <c r="A23" s="16" t="s">
        <v>144</v>
      </c>
      <c r="B23" s="16" t="s">
        <v>175</v>
      </c>
      <c r="C23" s="16" t="s">
        <v>178</v>
      </c>
      <c r="D23" s="16" t="s">
        <v>181</v>
      </c>
      <c r="E23" s="16" t="s">
        <v>182</v>
      </c>
      <c r="F23" s="16" t="s">
        <v>23</v>
      </c>
      <c r="G23" s="14">
        <v>341021</v>
      </c>
      <c r="H23" s="14">
        <v>15</v>
      </c>
      <c r="I23" s="16" t="s">
        <v>19</v>
      </c>
      <c r="J23" s="16" t="s">
        <v>454</v>
      </c>
      <c r="K23" s="16" t="str">
        <f>G23&amp;"-"&amp;H23</f>
        <v>341021-15</v>
      </c>
      <c r="L23" s="18" t="s">
        <v>35</v>
      </c>
      <c r="M23" s="17" t="str">
        <f>VLOOKUP(K23,Sheet2!$K$2:$L$57,2,FALSE)</f>
        <v>李英豪、齐耀龙</v>
      </c>
      <c r="N23" s="9">
        <v>43125</v>
      </c>
      <c r="O23" s="10" t="s">
        <v>328</v>
      </c>
      <c r="P23" s="8" t="s">
        <v>457</v>
      </c>
    </row>
    <row r="24" spans="1:16" x14ac:dyDescent="0.15">
      <c r="A24" s="16" t="s">
        <v>25</v>
      </c>
      <c r="B24" s="16" t="s">
        <v>31</v>
      </c>
      <c r="C24" s="16" t="s">
        <v>34</v>
      </c>
      <c r="D24" s="16" t="s">
        <v>32</v>
      </c>
      <c r="E24" s="16" t="s">
        <v>33</v>
      </c>
      <c r="F24" s="16" t="s">
        <v>15</v>
      </c>
      <c r="G24" s="14">
        <v>341021</v>
      </c>
      <c r="H24" s="14">
        <v>15</v>
      </c>
      <c r="I24" s="16" t="s">
        <v>19</v>
      </c>
      <c r="J24" s="16" t="s">
        <v>454</v>
      </c>
      <c r="K24" s="16" t="str">
        <f>G24&amp;"-"&amp;H24</f>
        <v>341021-15</v>
      </c>
      <c r="L24" s="18" t="s">
        <v>35</v>
      </c>
      <c r="M24" s="17" t="str">
        <f>VLOOKUP(K24,Sheet2!$K$2:$L$57,2,FALSE)</f>
        <v>李英豪、齐耀龙</v>
      </c>
      <c r="N24" s="9">
        <v>43125</v>
      </c>
      <c r="O24" s="10" t="s">
        <v>328</v>
      </c>
      <c r="P24" s="8" t="s">
        <v>457</v>
      </c>
    </row>
    <row r="25" spans="1:16" x14ac:dyDescent="0.15">
      <c r="A25" s="16" t="s">
        <v>144</v>
      </c>
      <c r="B25" s="16" t="s">
        <v>183</v>
      </c>
      <c r="C25" s="16" t="s">
        <v>186</v>
      </c>
      <c r="D25" s="16" t="s">
        <v>184</v>
      </c>
      <c r="E25" s="16" t="s">
        <v>185</v>
      </c>
      <c r="F25" s="16" t="s">
        <v>23</v>
      </c>
      <c r="G25" s="14">
        <v>341021</v>
      </c>
      <c r="H25" s="14">
        <v>16</v>
      </c>
      <c r="I25" s="16" t="s">
        <v>66</v>
      </c>
      <c r="J25" s="16" t="s">
        <v>454</v>
      </c>
      <c r="K25" s="16" t="str">
        <f>G25&amp;"-"&amp;H25</f>
        <v>341021-16</v>
      </c>
      <c r="L25" s="18" t="s">
        <v>30</v>
      </c>
      <c r="M25" s="17" t="str">
        <f>VLOOKUP(K25,Sheet2!$K$2:$L$57,2,FALSE)</f>
        <v>胡雅颖、武戎</v>
      </c>
      <c r="N25" s="9">
        <v>43125</v>
      </c>
      <c r="O25" s="10" t="s">
        <v>328</v>
      </c>
      <c r="P25" s="8" t="s">
        <v>457</v>
      </c>
    </row>
    <row r="26" spans="1:16" x14ac:dyDescent="0.15">
      <c r="A26" s="16" t="s">
        <v>144</v>
      </c>
      <c r="B26" s="16" t="s">
        <v>175</v>
      </c>
      <c r="C26" s="16" t="s">
        <v>178</v>
      </c>
      <c r="D26" s="16" t="s">
        <v>176</v>
      </c>
      <c r="E26" s="16" t="s">
        <v>177</v>
      </c>
      <c r="F26" s="16" t="s">
        <v>15</v>
      </c>
      <c r="G26" s="14">
        <v>341021</v>
      </c>
      <c r="H26" s="14">
        <v>16</v>
      </c>
      <c r="I26" s="16" t="s">
        <v>19</v>
      </c>
      <c r="J26" s="16" t="s">
        <v>454</v>
      </c>
      <c r="K26" s="16" t="str">
        <f>G26&amp;"-"&amp;H26</f>
        <v>341021-16</v>
      </c>
      <c r="L26" s="18" t="s">
        <v>30</v>
      </c>
      <c r="M26" s="17" t="str">
        <f>VLOOKUP(K26,Sheet2!$K$2:$L$57,2,FALSE)</f>
        <v>胡雅颖、武戎</v>
      </c>
      <c r="N26" s="9">
        <v>43125</v>
      </c>
      <c r="O26" s="10" t="s">
        <v>328</v>
      </c>
      <c r="P26" s="8" t="s">
        <v>457</v>
      </c>
    </row>
    <row r="27" spans="1:16" x14ac:dyDescent="0.15">
      <c r="A27" s="16" t="s">
        <v>144</v>
      </c>
      <c r="B27" s="16" t="s">
        <v>175</v>
      </c>
      <c r="C27" s="16" t="s">
        <v>178</v>
      </c>
      <c r="D27" s="16" t="s">
        <v>179</v>
      </c>
      <c r="E27" s="16" t="s">
        <v>180</v>
      </c>
      <c r="F27" s="16" t="s">
        <v>23</v>
      </c>
      <c r="G27" s="14">
        <v>341021</v>
      </c>
      <c r="H27" s="14">
        <v>16</v>
      </c>
      <c r="I27" s="16" t="s">
        <v>19</v>
      </c>
      <c r="J27" s="16" t="s">
        <v>454</v>
      </c>
      <c r="K27" s="16" t="str">
        <f>G27&amp;"-"&amp;H27</f>
        <v>341021-16</v>
      </c>
      <c r="L27" s="18" t="s">
        <v>30</v>
      </c>
      <c r="M27" s="17" t="str">
        <f>VLOOKUP(K27,Sheet2!$K$2:$L$57,2,FALSE)</f>
        <v>胡雅颖、武戎</v>
      </c>
      <c r="N27" s="9">
        <v>43125</v>
      </c>
      <c r="O27" s="10" t="s">
        <v>328</v>
      </c>
      <c r="P27" s="8" t="s">
        <v>457</v>
      </c>
    </row>
    <row r="28" spans="1:16" x14ac:dyDescent="0.15">
      <c r="A28" s="16" t="s">
        <v>25</v>
      </c>
      <c r="B28" s="16" t="s">
        <v>36</v>
      </c>
      <c r="C28" s="16" t="s">
        <v>39</v>
      </c>
      <c r="D28" s="16" t="s">
        <v>37</v>
      </c>
      <c r="E28" s="16" t="s">
        <v>38</v>
      </c>
      <c r="F28" s="16" t="s">
        <v>23</v>
      </c>
      <c r="G28" s="14">
        <v>341021</v>
      </c>
      <c r="H28" s="14">
        <v>16</v>
      </c>
      <c r="I28" s="16" t="s">
        <v>19</v>
      </c>
      <c r="J28" s="16" t="s">
        <v>454</v>
      </c>
      <c r="K28" s="16" t="str">
        <f>G28&amp;"-"&amp;H28</f>
        <v>341021-16</v>
      </c>
      <c r="L28" s="18" t="s">
        <v>30</v>
      </c>
      <c r="M28" s="17" t="str">
        <f>VLOOKUP(K28,Sheet2!$K$2:$L$57,2,FALSE)</f>
        <v>胡雅颖、武戎</v>
      </c>
      <c r="N28" s="9">
        <v>43125</v>
      </c>
      <c r="O28" s="10" t="s">
        <v>328</v>
      </c>
      <c r="P28" s="8" t="s">
        <v>457</v>
      </c>
    </row>
    <row r="29" spans="1:16" x14ac:dyDescent="0.15">
      <c r="A29" s="16" t="s">
        <v>25</v>
      </c>
      <c r="B29" s="16" t="s">
        <v>36</v>
      </c>
      <c r="C29" s="16" t="s">
        <v>39</v>
      </c>
      <c r="D29" s="16" t="s">
        <v>40</v>
      </c>
      <c r="E29" s="16" t="s">
        <v>41</v>
      </c>
      <c r="F29" s="16" t="s">
        <v>23</v>
      </c>
      <c r="G29" s="14">
        <v>341021</v>
      </c>
      <c r="H29" s="14">
        <v>16</v>
      </c>
      <c r="I29" s="16" t="s">
        <v>19</v>
      </c>
      <c r="J29" s="16" t="s">
        <v>454</v>
      </c>
      <c r="K29" s="16" t="str">
        <f>G29&amp;"-"&amp;H29</f>
        <v>341021-16</v>
      </c>
      <c r="L29" s="18" t="s">
        <v>30</v>
      </c>
      <c r="M29" s="17" t="str">
        <f>VLOOKUP(K29,Sheet2!$K$2:$L$57,2,FALSE)</f>
        <v>胡雅颖、武戎</v>
      </c>
      <c r="N29" s="9">
        <v>43125</v>
      </c>
      <c r="O29" s="10" t="s">
        <v>328</v>
      </c>
      <c r="P29" s="8" t="s">
        <v>457</v>
      </c>
    </row>
    <row r="30" spans="1:16" x14ac:dyDescent="0.15">
      <c r="A30" s="16" t="s">
        <v>25</v>
      </c>
      <c r="B30" s="16" t="s">
        <v>36</v>
      </c>
      <c r="C30" s="16" t="s">
        <v>39</v>
      </c>
      <c r="D30" s="16" t="s">
        <v>42</v>
      </c>
      <c r="E30" s="16" t="s">
        <v>43</v>
      </c>
      <c r="F30" s="16" t="s">
        <v>23</v>
      </c>
      <c r="G30" s="14">
        <v>341021</v>
      </c>
      <c r="H30" s="14">
        <v>16</v>
      </c>
      <c r="I30" s="16" t="s">
        <v>19</v>
      </c>
      <c r="J30" s="16" t="s">
        <v>454</v>
      </c>
      <c r="K30" s="16" t="str">
        <f>G30&amp;"-"&amp;H30</f>
        <v>341021-16</v>
      </c>
      <c r="L30" s="18" t="s">
        <v>30</v>
      </c>
      <c r="M30" s="17" t="str">
        <f>VLOOKUP(K30,Sheet2!$K$2:$L$57,2,FALSE)</f>
        <v>胡雅颖、武戎</v>
      </c>
      <c r="N30" s="9">
        <v>43125</v>
      </c>
      <c r="O30" s="10" t="s">
        <v>328</v>
      </c>
      <c r="P30" s="8" t="s">
        <v>457</v>
      </c>
    </row>
    <row r="31" spans="1:16" x14ac:dyDescent="0.15">
      <c r="A31" s="16" t="s">
        <v>250</v>
      </c>
      <c r="B31" s="16" t="s">
        <v>270</v>
      </c>
      <c r="C31" s="16" t="s">
        <v>273</v>
      </c>
      <c r="D31" s="16" t="s">
        <v>271</v>
      </c>
      <c r="E31" s="16" t="s">
        <v>272</v>
      </c>
      <c r="F31" s="16" t="s">
        <v>23</v>
      </c>
      <c r="G31" s="14">
        <v>341021</v>
      </c>
      <c r="H31" s="14">
        <v>16</v>
      </c>
      <c r="I31" s="16" t="s">
        <v>19</v>
      </c>
      <c r="J31" s="16" t="s">
        <v>454</v>
      </c>
      <c r="K31" s="16" t="str">
        <f>G31&amp;"-"&amp;H31</f>
        <v>341021-16</v>
      </c>
      <c r="L31" s="18" t="s">
        <v>30</v>
      </c>
      <c r="M31" s="17" t="str">
        <f>VLOOKUP(K31,Sheet2!$K$2:$L$57,2,FALSE)</f>
        <v>胡雅颖、武戎</v>
      </c>
      <c r="N31" s="9">
        <v>43125</v>
      </c>
      <c r="O31" s="10" t="s">
        <v>328</v>
      </c>
      <c r="P31" s="8" t="s">
        <v>457</v>
      </c>
    </row>
    <row r="32" spans="1:16" x14ac:dyDescent="0.15">
      <c r="A32" s="16" t="s">
        <v>124</v>
      </c>
      <c r="B32" s="16" t="s">
        <v>129</v>
      </c>
      <c r="C32" s="16" t="s">
        <v>132</v>
      </c>
      <c r="D32" s="16" t="s">
        <v>133</v>
      </c>
      <c r="E32" s="16" t="s">
        <v>134</v>
      </c>
      <c r="F32" s="16" t="s">
        <v>15</v>
      </c>
      <c r="G32" s="14">
        <v>341021</v>
      </c>
      <c r="H32" s="14">
        <v>17</v>
      </c>
      <c r="I32" s="16" t="s">
        <v>19</v>
      </c>
      <c r="J32" s="16" t="s">
        <v>454</v>
      </c>
      <c r="K32" s="16" t="str">
        <f>G32&amp;"-"&amp;H32</f>
        <v>341021-17</v>
      </c>
      <c r="L32" s="18" t="s">
        <v>135</v>
      </c>
      <c r="M32" s="17" t="str">
        <f>VLOOKUP(K32,Sheet2!$K$2:$L$57,2,FALSE)</f>
        <v>安海宁、邓娜</v>
      </c>
      <c r="N32" s="9">
        <v>43125</v>
      </c>
      <c r="O32" s="10" t="s">
        <v>328</v>
      </c>
      <c r="P32" s="8" t="s">
        <v>457</v>
      </c>
    </row>
    <row r="33" spans="1:16" x14ac:dyDescent="0.15">
      <c r="A33" s="16" t="s">
        <v>144</v>
      </c>
      <c r="B33" s="16" t="s">
        <v>159</v>
      </c>
      <c r="C33" s="16" t="s">
        <v>162</v>
      </c>
      <c r="D33" s="16" t="s">
        <v>160</v>
      </c>
      <c r="E33" s="16" t="s">
        <v>161</v>
      </c>
      <c r="F33" s="16" t="s">
        <v>15</v>
      </c>
      <c r="G33" s="14">
        <v>341021</v>
      </c>
      <c r="H33" s="14">
        <v>17</v>
      </c>
      <c r="I33" s="16" t="s">
        <v>19</v>
      </c>
      <c r="J33" s="16" t="s">
        <v>454</v>
      </c>
      <c r="K33" s="16" t="str">
        <f>G33&amp;"-"&amp;H33</f>
        <v>341021-17</v>
      </c>
      <c r="L33" s="18" t="s">
        <v>135</v>
      </c>
      <c r="M33" s="17" t="str">
        <f>VLOOKUP(K33,Sheet2!$K$2:$L$57,2,FALSE)</f>
        <v>安海宁、邓娜</v>
      </c>
      <c r="N33" s="9">
        <v>43125</v>
      </c>
      <c r="O33" s="10" t="s">
        <v>328</v>
      </c>
      <c r="P33" s="8" t="s">
        <v>457</v>
      </c>
    </row>
    <row r="34" spans="1:16" x14ac:dyDescent="0.15">
      <c r="A34" s="16" t="s">
        <v>250</v>
      </c>
      <c r="B34" s="16" t="s">
        <v>266</v>
      </c>
      <c r="C34" s="16" t="s">
        <v>269</v>
      </c>
      <c r="D34" s="16" t="s">
        <v>267</v>
      </c>
      <c r="E34" s="16" t="s">
        <v>268</v>
      </c>
      <c r="F34" s="16" t="s">
        <v>23</v>
      </c>
      <c r="G34" s="14">
        <v>341021</v>
      </c>
      <c r="H34" s="14">
        <v>18</v>
      </c>
      <c r="I34" s="16" t="s">
        <v>66</v>
      </c>
      <c r="J34" s="16" t="s">
        <v>454</v>
      </c>
      <c r="K34" s="16" t="str">
        <f>G34&amp;"-"&amp;H34</f>
        <v>341021-18</v>
      </c>
      <c r="L34" s="18" t="s">
        <v>135</v>
      </c>
      <c r="M34" s="17" t="str">
        <f>VLOOKUP(K34,Sheet2!$K$2:$L$57,2,FALSE)</f>
        <v>李英豪、齐耀龙</v>
      </c>
      <c r="N34" s="9">
        <v>43125</v>
      </c>
      <c r="O34" s="10" t="s">
        <v>328</v>
      </c>
      <c r="P34" s="8" t="s">
        <v>457</v>
      </c>
    </row>
    <row r="35" spans="1:16" x14ac:dyDescent="0.15">
      <c r="A35" s="16" t="s">
        <v>250</v>
      </c>
      <c r="B35" s="16" t="s">
        <v>270</v>
      </c>
      <c r="C35" s="16" t="s">
        <v>276</v>
      </c>
      <c r="D35" s="16" t="s">
        <v>274</v>
      </c>
      <c r="E35" s="16" t="s">
        <v>275</v>
      </c>
      <c r="F35" s="16" t="s">
        <v>23</v>
      </c>
      <c r="G35" s="14">
        <v>341021</v>
      </c>
      <c r="H35" s="14">
        <v>18</v>
      </c>
      <c r="I35" s="16" t="s">
        <v>66</v>
      </c>
      <c r="J35" s="16" t="s">
        <v>454</v>
      </c>
      <c r="K35" s="16" t="str">
        <f>G35&amp;"-"&amp;H35</f>
        <v>341021-18</v>
      </c>
      <c r="L35" s="18" t="s">
        <v>135</v>
      </c>
      <c r="M35" s="17" t="str">
        <f>VLOOKUP(K35,Sheet2!$K$2:$L$57,2,FALSE)</f>
        <v>李英豪、齐耀龙</v>
      </c>
      <c r="N35" s="9">
        <v>43125</v>
      </c>
      <c r="O35" s="10" t="s">
        <v>328</v>
      </c>
      <c r="P35" s="8" t="s">
        <v>457</v>
      </c>
    </row>
    <row r="36" spans="1:16" x14ac:dyDescent="0.15">
      <c r="A36" s="16" t="s">
        <v>124</v>
      </c>
      <c r="B36" s="16" t="s">
        <v>125</v>
      </c>
      <c r="C36" s="16" t="s">
        <v>128</v>
      </c>
      <c r="D36" s="16" t="s">
        <v>126</v>
      </c>
      <c r="E36" s="16" t="s">
        <v>127</v>
      </c>
      <c r="F36" s="16" t="s">
        <v>15</v>
      </c>
      <c r="G36" s="14">
        <v>341022</v>
      </c>
      <c r="H36" s="14">
        <v>1</v>
      </c>
      <c r="I36" s="16" t="s">
        <v>19</v>
      </c>
      <c r="J36" s="16" t="s">
        <v>455</v>
      </c>
      <c r="K36" s="16" t="str">
        <f>G36&amp;"-"&amp;H36</f>
        <v>341022-1</v>
      </c>
      <c r="L36" s="18" t="s">
        <v>61</v>
      </c>
      <c r="M36" s="17" t="str">
        <f>VLOOKUP(K36,Sheet2!$K$2:$L$57,2,FALSE)</f>
        <v>黄炜、齐耀龙</v>
      </c>
      <c r="N36" s="9">
        <v>43125</v>
      </c>
      <c r="O36" s="10" t="s">
        <v>328</v>
      </c>
      <c r="P36" s="8" t="s">
        <v>457</v>
      </c>
    </row>
    <row r="37" spans="1:16" x14ac:dyDescent="0.15">
      <c r="A37" s="16" t="s">
        <v>44</v>
      </c>
      <c r="B37" s="16" t="s">
        <v>57</v>
      </c>
      <c r="C37" s="16" t="s">
        <v>60</v>
      </c>
      <c r="D37" s="16" t="s">
        <v>58</v>
      </c>
      <c r="E37" s="16" t="s">
        <v>59</v>
      </c>
      <c r="F37" s="16" t="s">
        <v>15</v>
      </c>
      <c r="G37" s="14">
        <v>341022</v>
      </c>
      <c r="H37" s="14">
        <v>2</v>
      </c>
      <c r="I37" s="16" t="s">
        <v>19</v>
      </c>
      <c r="J37" s="16" t="s">
        <v>455</v>
      </c>
      <c r="K37" s="16" t="str">
        <f>G37&amp;"-"&amp;H37</f>
        <v>341022-2</v>
      </c>
      <c r="L37" s="18" t="s">
        <v>61</v>
      </c>
      <c r="M37" s="17" t="str">
        <f>VLOOKUP(K37,Sheet2!$K$2:$L$57,2,FALSE)</f>
        <v>肖艳芹、尹胜彬</v>
      </c>
      <c r="N37" s="9">
        <v>43125</v>
      </c>
      <c r="O37" s="10" t="s">
        <v>328</v>
      </c>
      <c r="P37" s="8" t="s">
        <v>457</v>
      </c>
    </row>
    <row r="38" spans="1:16" x14ac:dyDescent="0.15">
      <c r="A38" s="16" t="s">
        <v>44</v>
      </c>
      <c r="B38" s="16" t="s">
        <v>57</v>
      </c>
      <c r="C38" s="16" t="s">
        <v>64</v>
      </c>
      <c r="D38" s="16" t="s">
        <v>62</v>
      </c>
      <c r="E38" s="16" t="s">
        <v>63</v>
      </c>
      <c r="F38" s="16" t="s">
        <v>23</v>
      </c>
      <c r="G38" s="14">
        <v>341022</v>
      </c>
      <c r="H38" s="14">
        <v>3</v>
      </c>
      <c r="I38" s="16" t="s">
        <v>66</v>
      </c>
      <c r="J38" s="16" t="s">
        <v>455</v>
      </c>
      <c r="K38" s="16" t="str">
        <f>G38&amp;"-"&amp;H38</f>
        <v>341022-3</v>
      </c>
      <c r="L38" s="18" t="s">
        <v>65</v>
      </c>
      <c r="M38" s="17" t="str">
        <f>VLOOKUP(K38,Sheet2!$K$2:$L$57,2,FALSE)</f>
        <v>支高英、李俊</v>
      </c>
      <c r="N38" s="9">
        <v>43125</v>
      </c>
      <c r="O38" s="10" t="s">
        <v>328</v>
      </c>
      <c r="P38" s="8" t="s">
        <v>457</v>
      </c>
    </row>
    <row r="39" spans="1:16" x14ac:dyDescent="0.15">
      <c r="A39" s="16" t="s">
        <v>44</v>
      </c>
      <c r="B39" s="16" t="s">
        <v>57</v>
      </c>
      <c r="C39" s="16" t="s">
        <v>69</v>
      </c>
      <c r="D39" s="16" t="s">
        <v>67</v>
      </c>
      <c r="E39" s="16" t="s">
        <v>68</v>
      </c>
      <c r="F39" s="16" t="s">
        <v>15</v>
      </c>
      <c r="G39" s="14">
        <v>341022</v>
      </c>
      <c r="H39" s="14">
        <v>3</v>
      </c>
      <c r="I39" s="16" t="s">
        <v>66</v>
      </c>
      <c r="J39" s="16" t="s">
        <v>455</v>
      </c>
      <c r="K39" s="16" t="str">
        <f>G39&amp;"-"&amp;H39</f>
        <v>341022-3</v>
      </c>
      <c r="L39" s="18" t="s">
        <v>65</v>
      </c>
      <c r="M39" s="17" t="str">
        <f>VLOOKUP(K39,Sheet2!$K$2:$L$57,2,FALSE)</f>
        <v>支高英、李俊</v>
      </c>
      <c r="N39" s="9">
        <v>43125</v>
      </c>
      <c r="O39" s="10" t="s">
        <v>328</v>
      </c>
      <c r="P39" s="8" t="s">
        <v>457</v>
      </c>
    </row>
    <row r="40" spans="1:16" x14ac:dyDescent="0.15">
      <c r="A40" s="16" t="s">
        <v>44</v>
      </c>
      <c r="B40" s="16" t="s">
        <v>45</v>
      </c>
      <c r="C40" s="16" t="s">
        <v>48</v>
      </c>
      <c r="D40" s="16" t="s">
        <v>46</v>
      </c>
      <c r="E40" s="16" t="s">
        <v>47</v>
      </c>
      <c r="F40" s="16" t="s">
        <v>15</v>
      </c>
      <c r="G40" s="14">
        <v>341022</v>
      </c>
      <c r="H40" s="14">
        <v>12</v>
      </c>
      <c r="I40" s="16" t="s">
        <v>19</v>
      </c>
      <c r="J40" s="16" t="s">
        <v>455</v>
      </c>
      <c r="K40" s="16" t="str">
        <f>G40&amp;"-"&amp;H40</f>
        <v>341022-12</v>
      </c>
      <c r="L40" s="18" t="s">
        <v>50</v>
      </c>
      <c r="M40" s="17" t="str">
        <f>VLOOKUP(K40,Sheet2!$K$2:$L$57,2,FALSE)</f>
        <v>范士勇、支高英</v>
      </c>
      <c r="N40" s="9">
        <v>43125</v>
      </c>
      <c r="O40" s="10" t="s">
        <v>328</v>
      </c>
      <c r="P40" s="8" t="s">
        <v>457</v>
      </c>
    </row>
    <row r="41" spans="1:16" x14ac:dyDescent="0.15">
      <c r="A41" s="16" t="s">
        <v>44</v>
      </c>
      <c r="B41" s="16" t="s">
        <v>51</v>
      </c>
      <c r="C41" s="16" t="s">
        <v>54</v>
      </c>
      <c r="D41" s="16" t="s">
        <v>52</v>
      </c>
      <c r="E41" s="16" t="s">
        <v>53</v>
      </c>
      <c r="F41" s="16" t="s">
        <v>23</v>
      </c>
      <c r="G41" s="14">
        <v>341022</v>
      </c>
      <c r="H41" s="14">
        <v>13</v>
      </c>
      <c r="I41" s="16" t="s">
        <v>19</v>
      </c>
      <c r="J41" s="16" t="s">
        <v>455</v>
      </c>
      <c r="K41" s="16" t="str">
        <f>G41&amp;"-"&amp;H41</f>
        <v>341022-13</v>
      </c>
      <c r="L41" s="18" t="s">
        <v>50</v>
      </c>
      <c r="M41" s="17" t="str">
        <f>VLOOKUP(K41,Sheet2!$K$2:$L$57,2,FALSE)</f>
        <v>肖艳芹、齐鸿志</v>
      </c>
      <c r="N41" s="9">
        <v>43125</v>
      </c>
      <c r="O41" s="10" t="s">
        <v>328</v>
      </c>
      <c r="P41" s="8" t="s">
        <v>457</v>
      </c>
    </row>
    <row r="42" spans="1:16" x14ac:dyDescent="0.15">
      <c r="A42" s="16" t="s">
        <v>44</v>
      </c>
      <c r="B42" s="16" t="s">
        <v>51</v>
      </c>
      <c r="C42" s="16" t="s">
        <v>54</v>
      </c>
      <c r="D42" s="16" t="s">
        <v>55</v>
      </c>
      <c r="E42" s="16" t="s">
        <v>56</v>
      </c>
      <c r="F42" s="16" t="s">
        <v>23</v>
      </c>
      <c r="G42" s="14">
        <v>341022</v>
      </c>
      <c r="H42" s="14">
        <v>13</v>
      </c>
      <c r="I42" s="16" t="s">
        <v>19</v>
      </c>
      <c r="J42" s="16" t="s">
        <v>455</v>
      </c>
      <c r="K42" s="16" t="str">
        <f>G42&amp;"-"&amp;H42</f>
        <v>341022-13</v>
      </c>
      <c r="L42" s="18" t="s">
        <v>50</v>
      </c>
      <c r="M42" s="17" t="str">
        <f>VLOOKUP(K42,Sheet2!$K$2:$L$57,2,FALSE)</f>
        <v>肖艳芹、齐鸿志</v>
      </c>
      <c r="N42" s="9">
        <v>43125</v>
      </c>
      <c r="O42" s="10" t="s">
        <v>328</v>
      </c>
      <c r="P42" s="8" t="s">
        <v>457</v>
      </c>
    </row>
    <row r="43" spans="1:16" x14ac:dyDescent="0.15">
      <c r="A43" s="16" t="s">
        <v>44</v>
      </c>
      <c r="B43" s="16" t="s">
        <v>70</v>
      </c>
      <c r="C43" s="16" t="s">
        <v>73</v>
      </c>
      <c r="D43" s="16" t="s">
        <v>71</v>
      </c>
      <c r="E43" s="16" t="s">
        <v>72</v>
      </c>
      <c r="F43" s="16" t="s">
        <v>15</v>
      </c>
      <c r="G43" s="14">
        <v>341022</v>
      </c>
      <c r="H43" s="14">
        <v>13</v>
      </c>
      <c r="I43" s="16" t="s">
        <v>19</v>
      </c>
      <c r="J43" s="16" t="s">
        <v>455</v>
      </c>
      <c r="K43" s="16" t="str">
        <f>G43&amp;"-"&amp;H43</f>
        <v>341022-13</v>
      </c>
      <c r="L43" s="18" t="s">
        <v>50</v>
      </c>
      <c r="M43" s="17" t="str">
        <f>VLOOKUP(K43,Sheet2!$K$2:$L$57,2,FALSE)</f>
        <v>肖艳芹、齐鸿志</v>
      </c>
      <c r="N43" s="9">
        <v>43125</v>
      </c>
      <c r="O43" s="10" t="s">
        <v>328</v>
      </c>
      <c r="P43" s="8" t="s">
        <v>457</v>
      </c>
    </row>
    <row r="44" spans="1:16" x14ac:dyDescent="0.15">
      <c r="A44" s="16" t="s">
        <v>241</v>
      </c>
      <c r="B44" s="16" t="s">
        <v>246</v>
      </c>
      <c r="C44" s="16" t="s">
        <v>249</v>
      </c>
      <c r="D44" s="16" t="s">
        <v>247</v>
      </c>
      <c r="E44" s="16" t="s">
        <v>248</v>
      </c>
      <c r="F44" s="16" t="s">
        <v>15</v>
      </c>
      <c r="G44" s="14">
        <v>341023</v>
      </c>
      <c r="H44" s="14">
        <v>4</v>
      </c>
      <c r="I44" s="16" t="s">
        <v>19</v>
      </c>
      <c r="J44" s="16" t="s">
        <v>456</v>
      </c>
      <c r="K44" s="16" t="str">
        <f>G44&amp;"-"&amp;H44</f>
        <v>341023-4</v>
      </c>
      <c r="L44" s="18" t="s">
        <v>207</v>
      </c>
      <c r="M44" s="17" t="str">
        <f>VLOOKUP(K44,Sheet2!$K$2:$L$57,2,FALSE)</f>
        <v>刘玉玲、安海宁</v>
      </c>
      <c r="N44" s="9">
        <v>43125</v>
      </c>
      <c r="O44" s="10" t="s">
        <v>328</v>
      </c>
      <c r="P44" s="8" t="s">
        <v>457</v>
      </c>
    </row>
    <row r="45" spans="1:16" x14ac:dyDescent="0.15">
      <c r="A45" s="16" t="s">
        <v>220</v>
      </c>
      <c r="B45" s="16" t="s">
        <v>221</v>
      </c>
      <c r="C45" s="16" t="s">
        <v>224</v>
      </c>
      <c r="D45" s="16" t="s">
        <v>222</v>
      </c>
      <c r="E45" s="16" t="s">
        <v>223</v>
      </c>
      <c r="F45" s="16" t="s">
        <v>15</v>
      </c>
      <c r="G45" s="14">
        <v>341023</v>
      </c>
      <c r="H45" s="14">
        <v>13</v>
      </c>
      <c r="I45" s="16" t="s">
        <v>19</v>
      </c>
      <c r="J45" s="16" t="s">
        <v>456</v>
      </c>
      <c r="K45" s="16" t="str">
        <f>G45&amp;"-"&amp;H45</f>
        <v>341023-13</v>
      </c>
      <c r="L45" s="18" t="s">
        <v>192</v>
      </c>
      <c r="M45" s="17" t="str">
        <f>VLOOKUP(K45,Sheet2!$K$2:$L$57,2,FALSE)</f>
        <v>尹胜彬、黄炜</v>
      </c>
      <c r="N45" s="9">
        <v>43125</v>
      </c>
      <c r="O45" s="10" t="s">
        <v>328</v>
      </c>
      <c r="P45" s="8" t="s">
        <v>457</v>
      </c>
    </row>
    <row r="46" spans="1:16" x14ac:dyDescent="0.15">
      <c r="A46" s="16" t="s">
        <v>241</v>
      </c>
      <c r="B46" s="16" t="s">
        <v>242</v>
      </c>
      <c r="C46" s="16" t="s">
        <v>245</v>
      </c>
      <c r="D46" s="16" t="s">
        <v>243</v>
      </c>
      <c r="E46" s="16" t="s">
        <v>244</v>
      </c>
      <c r="F46" s="16" t="s">
        <v>23</v>
      </c>
      <c r="G46" s="14">
        <v>341023</v>
      </c>
      <c r="H46" s="14">
        <v>23</v>
      </c>
      <c r="I46" s="16" t="s">
        <v>66</v>
      </c>
      <c r="J46" s="16" t="s">
        <v>456</v>
      </c>
      <c r="K46" s="16" t="str">
        <f>G46&amp;"-"&amp;H46</f>
        <v>341023-23</v>
      </c>
      <c r="L46" s="18" t="s">
        <v>192</v>
      </c>
      <c r="M46" s="17" t="str">
        <f>VLOOKUP(K46,Sheet2!$K$2:$L$57,2,FALSE)</f>
        <v>肖艳芹、娄健</v>
      </c>
      <c r="N46" s="9">
        <v>43125</v>
      </c>
      <c r="O46" s="10" t="s">
        <v>328</v>
      </c>
      <c r="P46" s="8" t="s">
        <v>457</v>
      </c>
    </row>
    <row r="47" spans="1:16" x14ac:dyDescent="0.15">
      <c r="A47" s="16" t="s">
        <v>119</v>
      </c>
      <c r="B47" s="16" t="s">
        <v>120</v>
      </c>
      <c r="C47" s="16" t="s">
        <v>123</v>
      </c>
      <c r="D47" s="16" t="s">
        <v>121</v>
      </c>
      <c r="E47" s="16" t="s">
        <v>122</v>
      </c>
      <c r="F47" s="16" t="s">
        <v>23</v>
      </c>
      <c r="G47" s="14">
        <v>341021</v>
      </c>
      <c r="H47" s="14">
        <v>1</v>
      </c>
      <c r="I47" s="16" t="s">
        <v>66</v>
      </c>
      <c r="J47" s="16" t="s">
        <v>454</v>
      </c>
      <c r="K47" s="16" t="str">
        <f>G47&amp;"-"&amp;H47</f>
        <v>341021-1</v>
      </c>
      <c r="L47" s="18" t="s">
        <v>18</v>
      </c>
      <c r="M47" s="17" t="str">
        <f>VLOOKUP(K47,Sheet2!$K$2:$L$57,2,FALSE)</f>
        <v>刘铁英、刘玉玲</v>
      </c>
      <c r="N47" s="9">
        <v>43125</v>
      </c>
      <c r="O47" s="10" t="s">
        <v>328</v>
      </c>
      <c r="P47" s="8" t="s">
        <v>453</v>
      </c>
    </row>
    <row r="48" spans="1:16" x14ac:dyDescent="0.15">
      <c r="A48" s="16" t="s">
        <v>225</v>
      </c>
      <c r="B48" s="16" t="s">
        <v>226</v>
      </c>
      <c r="C48" s="16" t="s">
        <v>229</v>
      </c>
      <c r="D48" s="16" t="s">
        <v>227</v>
      </c>
      <c r="E48" s="16" t="s">
        <v>228</v>
      </c>
      <c r="F48" s="16" t="s">
        <v>15</v>
      </c>
      <c r="G48" s="14">
        <v>341021</v>
      </c>
      <c r="H48" s="14">
        <v>2</v>
      </c>
      <c r="I48" s="16" t="s">
        <v>19</v>
      </c>
      <c r="J48" s="16" t="s">
        <v>454</v>
      </c>
      <c r="K48" s="16" t="str">
        <f>G48&amp;"-"&amp;H48</f>
        <v>341021-2</v>
      </c>
      <c r="L48" s="18" t="s">
        <v>118</v>
      </c>
      <c r="M48" s="17" t="str">
        <f>VLOOKUP(K48,Sheet2!$K$2:$L$57,2,FALSE)</f>
        <v>安海宁、武戎</v>
      </c>
      <c r="N48" s="9">
        <v>43125</v>
      </c>
      <c r="O48" s="10" t="s">
        <v>328</v>
      </c>
      <c r="P48" s="8" t="s">
        <v>453</v>
      </c>
    </row>
    <row r="49" spans="1:16" x14ac:dyDescent="0.15">
      <c r="A49" s="16" t="s">
        <v>11</v>
      </c>
      <c r="B49" s="16" t="s">
        <v>12</v>
      </c>
      <c r="C49" s="16" t="s">
        <v>16</v>
      </c>
      <c r="D49" s="16" t="s">
        <v>13</v>
      </c>
      <c r="E49" s="16" t="s">
        <v>14</v>
      </c>
      <c r="F49" s="16" t="s">
        <v>15</v>
      </c>
      <c r="G49" s="14">
        <v>341021</v>
      </c>
      <c r="H49" s="14">
        <v>4</v>
      </c>
      <c r="I49" s="16" t="s">
        <v>19</v>
      </c>
      <c r="J49" s="16" t="s">
        <v>454</v>
      </c>
      <c r="K49" s="16" t="str">
        <f>G49&amp;"-"&amp;H49</f>
        <v>341021-4</v>
      </c>
      <c r="L49" s="18" t="s">
        <v>18</v>
      </c>
      <c r="M49" s="17" t="str">
        <f>VLOOKUP(K49,Sheet2!$K$2:$L$57,2,FALSE)</f>
        <v>刘铁英、刘玉玲</v>
      </c>
      <c r="N49" s="9">
        <v>43125</v>
      </c>
      <c r="O49" s="10" t="s">
        <v>328</v>
      </c>
      <c r="P49" s="8" t="s">
        <v>453</v>
      </c>
    </row>
    <row r="50" spans="1:16" x14ac:dyDescent="0.15">
      <c r="A50" s="16" t="s">
        <v>11</v>
      </c>
      <c r="B50" s="16" t="s">
        <v>20</v>
      </c>
      <c r="C50" s="16" t="s">
        <v>24</v>
      </c>
      <c r="D50" s="16" t="s">
        <v>21</v>
      </c>
      <c r="E50" s="16" t="s">
        <v>22</v>
      </c>
      <c r="F50" s="16" t="s">
        <v>23</v>
      </c>
      <c r="G50" s="14">
        <v>341021</v>
      </c>
      <c r="H50" s="14">
        <v>4</v>
      </c>
      <c r="I50" s="16" t="s">
        <v>19</v>
      </c>
      <c r="J50" s="16" t="s">
        <v>454</v>
      </c>
      <c r="K50" s="16" t="str">
        <f>G50&amp;"-"&amp;H50</f>
        <v>341021-4</v>
      </c>
      <c r="L50" s="18" t="s">
        <v>18</v>
      </c>
      <c r="M50" s="17" t="str">
        <f>VLOOKUP(K50,Sheet2!$K$2:$L$57,2,FALSE)</f>
        <v>刘铁英、刘玉玲</v>
      </c>
      <c r="N50" s="9">
        <v>43125</v>
      </c>
      <c r="O50" s="10" t="s">
        <v>328</v>
      </c>
      <c r="P50" s="8" t="s">
        <v>453</v>
      </c>
    </row>
    <row r="51" spans="1:16" x14ac:dyDescent="0.15">
      <c r="A51" s="16" t="s">
        <v>74</v>
      </c>
      <c r="B51" s="16" t="s">
        <v>97</v>
      </c>
      <c r="C51" s="16" t="s">
        <v>100</v>
      </c>
      <c r="D51" s="16" t="s">
        <v>98</v>
      </c>
      <c r="E51" s="16" t="s">
        <v>99</v>
      </c>
      <c r="F51" s="16" t="s">
        <v>15</v>
      </c>
      <c r="G51" s="14">
        <v>341022</v>
      </c>
      <c r="H51" s="14">
        <v>1</v>
      </c>
      <c r="I51" s="16" t="s">
        <v>19</v>
      </c>
      <c r="J51" s="16" t="s">
        <v>455</v>
      </c>
      <c r="K51" s="16" t="str">
        <f>G51&amp;"-"&amp;H51</f>
        <v>341022-1</v>
      </c>
      <c r="L51" s="18" t="s">
        <v>61</v>
      </c>
      <c r="M51" s="17" t="str">
        <f>VLOOKUP(K51,Sheet2!$K$2:$L$57,2,FALSE)</f>
        <v>黄炜、齐耀龙</v>
      </c>
      <c r="N51" s="9">
        <v>43125</v>
      </c>
      <c r="O51" s="10" t="s">
        <v>328</v>
      </c>
      <c r="P51" s="8" t="s">
        <v>453</v>
      </c>
    </row>
    <row r="52" spans="1:16" x14ac:dyDescent="0.15">
      <c r="A52" s="16" t="s">
        <v>74</v>
      </c>
      <c r="B52" s="16" t="s">
        <v>75</v>
      </c>
      <c r="C52" s="16" t="s">
        <v>78</v>
      </c>
      <c r="D52" s="16" t="s">
        <v>76</v>
      </c>
      <c r="E52" s="16" t="s">
        <v>77</v>
      </c>
      <c r="F52" s="16" t="s">
        <v>15</v>
      </c>
      <c r="G52" s="14">
        <v>341022</v>
      </c>
      <c r="H52" s="14">
        <v>6</v>
      </c>
      <c r="I52" s="16" t="s">
        <v>19</v>
      </c>
      <c r="J52" s="16" t="s">
        <v>455</v>
      </c>
      <c r="K52" s="16" t="str">
        <f>G52&amp;"-"&amp;H52</f>
        <v>341022-6</v>
      </c>
      <c r="L52" s="18" t="s">
        <v>79</v>
      </c>
      <c r="M52" s="17" t="str">
        <f>VLOOKUP(K52,Sheet2!$K$2:$L$57,2,FALSE)</f>
        <v>邓娜、郑颖立</v>
      </c>
      <c r="N52" s="9">
        <v>43125</v>
      </c>
      <c r="O52" s="10" t="s">
        <v>328</v>
      </c>
      <c r="P52" s="8" t="s">
        <v>453</v>
      </c>
    </row>
    <row r="53" spans="1:16" x14ac:dyDescent="0.15">
      <c r="A53" s="16" t="s">
        <v>74</v>
      </c>
      <c r="B53" s="16" t="s">
        <v>80</v>
      </c>
      <c r="C53" s="16" t="s">
        <v>86</v>
      </c>
      <c r="D53" s="16" t="s">
        <v>84</v>
      </c>
      <c r="E53" s="16" t="s">
        <v>85</v>
      </c>
      <c r="F53" s="16" t="s">
        <v>15</v>
      </c>
      <c r="G53" s="14">
        <v>341022</v>
      </c>
      <c r="H53" s="14">
        <v>8</v>
      </c>
      <c r="I53" s="16" t="s">
        <v>66</v>
      </c>
      <c r="J53" s="16" t="s">
        <v>455</v>
      </c>
      <c r="K53" s="16" t="str">
        <f>G53&amp;"-"&amp;H53</f>
        <v>341022-8</v>
      </c>
      <c r="L53" s="18" t="s">
        <v>87</v>
      </c>
      <c r="M53" s="17" t="str">
        <f>VLOOKUP(K53,Sheet2!$K$2:$L$57,2,FALSE)</f>
        <v>齐鸿志、范士勇</v>
      </c>
      <c r="N53" s="9">
        <v>43125</v>
      </c>
      <c r="O53" s="10" t="s">
        <v>328</v>
      </c>
      <c r="P53" s="8" t="s">
        <v>453</v>
      </c>
    </row>
    <row r="54" spans="1:16" x14ac:dyDescent="0.15">
      <c r="A54" s="16" t="s">
        <v>74</v>
      </c>
      <c r="B54" s="16" t="s">
        <v>93</v>
      </c>
      <c r="C54" s="16" t="s">
        <v>96</v>
      </c>
      <c r="D54" s="16" t="s">
        <v>94</v>
      </c>
      <c r="E54" s="16" t="s">
        <v>95</v>
      </c>
      <c r="F54" s="16" t="s">
        <v>23</v>
      </c>
      <c r="G54" s="14">
        <v>341022</v>
      </c>
      <c r="H54" s="14">
        <v>10</v>
      </c>
      <c r="I54" s="16" t="s">
        <v>66</v>
      </c>
      <c r="J54" s="16" t="s">
        <v>455</v>
      </c>
      <c r="K54" s="16" t="str">
        <f>G54&amp;"-"&amp;H54</f>
        <v>341022-10</v>
      </c>
      <c r="L54" s="18" t="s">
        <v>92</v>
      </c>
      <c r="M54" s="17" t="str">
        <f>VLOOKUP(K54,Sheet2!$K$2:$L$57,2,FALSE)</f>
        <v>邓娜、郑颖立</v>
      </c>
      <c r="N54" s="9">
        <v>43125</v>
      </c>
      <c r="O54" s="10" t="s">
        <v>328</v>
      </c>
      <c r="P54" s="8" t="s">
        <v>453</v>
      </c>
    </row>
    <row r="55" spans="1:16" x14ac:dyDescent="0.15">
      <c r="A55" s="16" t="s">
        <v>74</v>
      </c>
      <c r="B55" s="16" t="s">
        <v>88</v>
      </c>
      <c r="C55" s="16" t="s">
        <v>91</v>
      </c>
      <c r="D55" s="16" t="s">
        <v>89</v>
      </c>
      <c r="E55" s="16" t="s">
        <v>90</v>
      </c>
      <c r="F55" s="16" t="s">
        <v>15</v>
      </c>
      <c r="G55" s="14">
        <v>341022</v>
      </c>
      <c r="H55" s="14">
        <v>11</v>
      </c>
      <c r="I55" s="16" t="s">
        <v>19</v>
      </c>
      <c r="J55" s="16" t="s">
        <v>455</v>
      </c>
      <c r="K55" s="16" t="str">
        <f>G55&amp;"-"&amp;H55</f>
        <v>341022-11</v>
      </c>
      <c r="L55" s="18" t="s">
        <v>92</v>
      </c>
      <c r="M55" s="17" t="str">
        <f>VLOOKUP(K55,Sheet2!$K$2:$L$57,2,FALSE)</f>
        <v>齐鸿志、范士勇</v>
      </c>
      <c r="N55" s="9">
        <v>43125</v>
      </c>
      <c r="O55" s="10" t="s">
        <v>328</v>
      </c>
      <c r="P55" s="8" t="s">
        <v>453</v>
      </c>
    </row>
    <row r="56" spans="1:16" x14ac:dyDescent="0.15">
      <c r="A56" s="16" t="s">
        <v>74</v>
      </c>
      <c r="B56" s="16" t="s">
        <v>80</v>
      </c>
      <c r="C56" s="16" t="s">
        <v>83</v>
      </c>
      <c r="D56" s="16" t="s">
        <v>81</v>
      </c>
      <c r="E56" s="16" t="s">
        <v>82</v>
      </c>
      <c r="F56" s="16" t="s">
        <v>15</v>
      </c>
      <c r="G56" s="14">
        <v>341022</v>
      </c>
      <c r="H56" s="14">
        <v>12</v>
      </c>
      <c r="I56" s="16" t="s">
        <v>19</v>
      </c>
      <c r="J56" s="16" t="s">
        <v>455</v>
      </c>
      <c r="K56" s="16" t="str">
        <f>G56&amp;"-"&amp;H56</f>
        <v>341022-12</v>
      </c>
      <c r="L56" s="18" t="s">
        <v>50</v>
      </c>
      <c r="M56" s="17" t="str">
        <f>VLOOKUP(K56,Sheet2!$K$2:$L$57,2,FALSE)</f>
        <v>范士勇、支高英</v>
      </c>
      <c r="N56" s="9">
        <v>43125</v>
      </c>
      <c r="O56" s="10" t="s">
        <v>328</v>
      </c>
      <c r="P56" s="8" t="s">
        <v>453</v>
      </c>
    </row>
    <row r="57" spans="1:16" x14ac:dyDescent="0.15">
      <c r="A57" s="16" t="s">
        <v>202</v>
      </c>
      <c r="B57" s="16" t="s">
        <v>203</v>
      </c>
      <c r="C57" s="16" t="s">
        <v>206</v>
      </c>
      <c r="D57" s="16" t="s">
        <v>204</v>
      </c>
      <c r="E57" s="16" t="s">
        <v>205</v>
      </c>
      <c r="F57" s="16" t="s">
        <v>15</v>
      </c>
      <c r="G57" s="14">
        <v>341023</v>
      </c>
      <c r="H57" s="14">
        <v>4</v>
      </c>
      <c r="I57" s="16" t="s">
        <v>19</v>
      </c>
      <c r="J57" s="16" t="s">
        <v>456</v>
      </c>
      <c r="K57" s="16" t="str">
        <f>G57&amp;"-"&amp;H57</f>
        <v>341023-4</v>
      </c>
      <c r="L57" s="18" t="s">
        <v>207</v>
      </c>
      <c r="M57" s="17" t="str">
        <f>VLOOKUP(K57,Sheet2!$K$2:$L$57,2,FALSE)</f>
        <v>刘玉玲、安海宁</v>
      </c>
      <c r="N57" s="9">
        <v>43125</v>
      </c>
      <c r="O57" s="10" t="s">
        <v>328</v>
      </c>
      <c r="P57" s="8" t="s">
        <v>453</v>
      </c>
    </row>
    <row r="58" spans="1:16" x14ac:dyDescent="0.15">
      <c r="A58" s="16" t="s">
        <v>202</v>
      </c>
      <c r="B58" s="16" t="s">
        <v>208</v>
      </c>
      <c r="C58" s="16" t="s">
        <v>214</v>
      </c>
      <c r="D58" s="16" t="s">
        <v>212</v>
      </c>
      <c r="E58" s="16" t="s">
        <v>213</v>
      </c>
      <c r="F58" s="16" t="s">
        <v>23</v>
      </c>
      <c r="G58" s="14">
        <v>341023</v>
      </c>
      <c r="H58" s="14">
        <v>9</v>
      </c>
      <c r="I58" s="16" t="s">
        <v>19</v>
      </c>
      <c r="J58" s="16" t="s">
        <v>456</v>
      </c>
      <c r="K58" s="16" t="str">
        <f>G58&amp;"-"&amp;H58</f>
        <v>341023-9</v>
      </c>
      <c r="L58" s="18" t="s">
        <v>215</v>
      </c>
      <c r="M58" s="17" t="str">
        <f>VLOOKUP(K58,Sheet2!$K$2:$L$57,2,FALSE)</f>
        <v>李俊、胡雅颖</v>
      </c>
      <c r="N58" s="9">
        <v>43125</v>
      </c>
      <c r="O58" s="10" t="s">
        <v>328</v>
      </c>
      <c r="P58" s="8" t="s">
        <v>453</v>
      </c>
    </row>
    <row r="59" spans="1:16" x14ac:dyDescent="0.15">
      <c r="A59" s="16" t="s">
        <v>225</v>
      </c>
      <c r="B59" s="16" t="s">
        <v>226</v>
      </c>
      <c r="C59" s="16" t="s">
        <v>232</v>
      </c>
      <c r="D59" s="16" t="s">
        <v>230</v>
      </c>
      <c r="E59" s="16" t="s">
        <v>231</v>
      </c>
      <c r="F59" s="16" t="s">
        <v>15</v>
      </c>
      <c r="G59" s="14">
        <v>341023</v>
      </c>
      <c r="H59" s="14">
        <v>10</v>
      </c>
      <c r="I59" s="16" t="s">
        <v>19</v>
      </c>
      <c r="J59" s="16" t="s">
        <v>456</v>
      </c>
      <c r="K59" s="16" t="str">
        <f>G59&amp;"-"&amp;H59</f>
        <v>341023-10</v>
      </c>
      <c r="L59" s="18" t="s">
        <v>215</v>
      </c>
      <c r="M59" s="17" t="str">
        <f>VLOOKUP(K59,Sheet2!$K$2:$L$57,2,FALSE)</f>
        <v>刘玉玲、安海宁</v>
      </c>
      <c r="N59" s="9">
        <v>43125</v>
      </c>
      <c r="O59" s="10" t="s">
        <v>328</v>
      </c>
      <c r="P59" s="8" t="s">
        <v>453</v>
      </c>
    </row>
    <row r="60" spans="1:16" x14ac:dyDescent="0.15">
      <c r="A60" s="16" t="s">
        <v>225</v>
      </c>
      <c r="B60" s="16" t="s">
        <v>226</v>
      </c>
      <c r="C60" s="16" t="s">
        <v>238</v>
      </c>
      <c r="D60" s="16" t="s">
        <v>236</v>
      </c>
      <c r="E60" s="16" t="s">
        <v>237</v>
      </c>
      <c r="F60" s="16" t="s">
        <v>15</v>
      </c>
      <c r="G60" s="14">
        <v>341023</v>
      </c>
      <c r="H60" s="14">
        <v>10</v>
      </c>
      <c r="I60" s="16" t="s">
        <v>19</v>
      </c>
      <c r="J60" s="16" t="s">
        <v>456</v>
      </c>
      <c r="K60" s="16" t="str">
        <f>G60&amp;"-"&amp;H60</f>
        <v>341023-10</v>
      </c>
      <c r="L60" s="18" t="s">
        <v>215</v>
      </c>
      <c r="M60" s="17" t="str">
        <f>VLOOKUP(K60,Sheet2!$K$2:$L$57,2,FALSE)</f>
        <v>刘玉玲、安海宁</v>
      </c>
      <c r="N60" s="9">
        <v>43125</v>
      </c>
      <c r="O60" s="10" t="s">
        <v>328</v>
      </c>
      <c r="P60" s="8" t="s">
        <v>453</v>
      </c>
    </row>
    <row r="61" spans="1:16" x14ac:dyDescent="0.15">
      <c r="A61" s="16" t="s">
        <v>225</v>
      </c>
      <c r="B61" s="16" t="s">
        <v>226</v>
      </c>
      <c r="C61" s="16" t="s">
        <v>238</v>
      </c>
      <c r="D61" s="16" t="s">
        <v>239</v>
      </c>
      <c r="E61" s="16" t="s">
        <v>240</v>
      </c>
      <c r="F61" s="16" t="s">
        <v>15</v>
      </c>
      <c r="G61" s="14">
        <v>341023</v>
      </c>
      <c r="H61" s="14">
        <v>10</v>
      </c>
      <c r="I61" s="16" t="s">
        <v>19</v>
      </c>
      <c r="J61" s="16" t="s">
        <v>456</v>
      </c>
      <c r="K61" s="16" t="str">
        <f>G61&amp;"-"&amp;H61</f>
        <v>341023-10</v>
      </c>
      <c r="L61" s="18" t="s">
        <v>215</v>
      </c>
      <c r="M61" s="17" t="str">
        <f>VLOOKUP(K61,Sheet2!$K$2:$L$57,2,FALSE)</f>
        <v>刘玉玲、安海宁</v>
      </c>
      <c r="N61" s="9">
        <v>43125</v>
      </c>
      <c r="O61" s="10" t="s">
        <v>328</v>
      </c>
      <c r="P61" s="8" t="s">
        <v>453</v>
      </c>
    </row>
    <row r="62" spans="1:16" x14ac:dyDescent="0.15">
      <c r="A62" s="16" t="s">
        <v>187</v>
      </c>
      <c r="B62" s="16" t="s">
        <v>188</v>
      </c>
      <c r="C62" s="16" t="s">
        <v>191</v>
      </c>
      <c r="D62" s="16" t="s">
        <v>189</v>
      </c>
      <c r="E62" s="16" t="s">
        <v>190</v>
      </c>
      <c r="F62" s="16" t="s">
        <v>15</v>
      </c>
      <c r="G62" s="14">
        <v>341023</v>
      </c>
      <c r="H62" s="14">
        <v>13</v>
      </c>
      <c r="I62" s="16" t="s">
        <v>19</v>
      </c>
      <c r="J62" s="16" t="s">
        <v>456</v>
      </c>
      <c r="K62" s="16" t="str">
        <f>G62&amp;"-"&amp;H62</f>
        <v>341023-13</v>
      </c>
      <c r="L62" s="18" t="s">
        <v>192</v>
      </c>
      <c r="M62" s="17" t="str">
        <f>VLOOKUP(K62,Sheet2!$K$2:$L$57,2,FALSE)</f>
        <v>尹胜彬、黄炜</v>
      </c>
      <c r="N62" s="9">
        <v>43125</v>
      </c>
      <c r="O62" s="10" t="s">
        <v>328</v>
      </c>
      <c r="P62" s="8" t="s">
        <v>453</v>
      </c>
    </row>
    <row r="63" spans="1:16" x14ac:dyDescent="0.15">
      <c r="A63" s="16" t="s">
        <v>187</v>
      </c>
      <c r="B63" s="16" t="s">
        <v>193</v>
      </c>
      <c r="C63" s="16" t="s">
        <v>196</v>
      </c>
      <c r="D63" s="16" t="s">
        <v>194</v>
      </c>
      <c r="E63" s="16" t="s">
        <v>195</v>
      </c>
      <c r="F63" s="16" t="s">
        <v>15</v>
      </c>
      <c r="G63" s="14">
        <v>341023</v>
      </c>
      <c r="H63" s="14">
        <v>13</v>
      </c>
      <c r="I63" s="16" t="s">
        <v>19</v>
      </c>
      <c r="J63" s="16" t="s">
        <v>456</v>
      </c>
      <c r="K63" s="16" t="str">
        <f>G63&amp;"-"&amp;H63</f>
        <v>341023-13</v>
      </c>
      <c r="L63" s="18" t="s">
        <v>192</v>
      </c>
      <c r="M63" s="17" t="str">
        <f>VLOOKUP(K63,Sheet2!$K$2:$L$57,2,FALSE)</f>
        <v>尹胜彬、黄炜</v>
      </c>
      <c r="N63" s="9">
        <v>43125</v>
      </c>
      <c r="O63" s="10" t="s">
        <v>328</v>
      </c>
      <c r="P63" s="8" t="s">
        <v>453</v>
      </c>
    </row>
    <row r="64" spans="1:16" x14ac:dyDescent="0.15">
      <c r="A64" s="16" t="s">
        <v>202</v>
      </c>
      <c r="B64" s="16" t="s">
        <v>208</v>
      </c>
      <c r="C64" s="16" t="s">
        <v>211</v>
      </c>
      <c r="D64" s="16" t="s">
        <v>209</v>
      </c>
      <c r="E64" s="16" t="s">
        <v>210</v>
      </c>
      <c r="F64" s="16" t="s">
        <v>15</v>
      </c>
      <c r="G64" s="14">
        <v>341023</v>
      </c>
      <c r="H64" s="14">
        <v>13</v>
      </c>
      <c r="I64" s="16" t="s">
        <v>19</v>
      </c>
      <c r="J64" s="16" t="s">
        <v>456</v>
      </c>
      <c r="K64" s="16" t="str">
        <f>G64&amp;"-"&amp;H64</f>
        <v>341023-13</v>
      </c>
      <c r="L64" s="18" t="s">
        <v>192</v>
      </c>
      <c r="M64" s="17" t="str">
        <f>VLOOKUP(K64,Sheet2!$K$2:$L$57,2,FALSE)</f>
        <v>尹胜彬、黄炜</v>
      </c>
      <c r="N64" s="9">
        <v>43125</v>
      </c>
      <c r="O64" s="10" t="s">
        <v>328</v>
      </c>
      <c r="P64" s="8" t="s">
        <v>453</v>
      </c>
    </row>
    <row r="65" spans="1:16" x14ac:dyDescent="0.15">
      <c r="A65" s="16" t="s">
        <v>197</v>
      </c>
      <c r="B65" s="16" t="s">
        <v>198</v>
      </c>
      <c r="C65" s="16" t="s">
        <v>201</v>
      </c>
      <c r="D65" s="16" t="s">
        <v>199</v>
      </c>
      <c r="E65" s="16" t="s">
        <v>200</v>
      </c>
      <c r="F65" s="16" t="s">
        <v>15</v>
      </c>
      <c r="G65" s="14">
        <v>341023</v>
      </c>
      <c r="H65" s="14">
        <v>14</v>
      </c>
      <c r="I65" s="16" t="s">
        <v>66</v>
      </c>
      <c r="J65" s="16" t="s">
        <v>456</v>
      </c>
      <c r="K65" s="16" t="str">
        <f>G65&amp;"-"&amp;H65</f>
        <v>341023-14</v>
      </c>
      <c r="L65" s="18" t="s">
        <v>87</v>
      </c>
      <c r="M65" s="17" t="str">
        <f>VLOOKUP(K65,Sheet2!$K$2:$L$57,2,FALSE)</f>
        <v>齐鸿志、李博</v>
      </c>
      <c r="N65" s="9">
        <v>43125</v>
      </c>
      <c r="O65" s="10" t="s">
        <v>328</v>
      </c>
      <c r="P65" s="8" t="s">
        <v>453</v>
      </c>
    </row>
    <row r="66" spans="1:16" x14ac:dyDescent="0.15">
      <c r="A66" s="16" t="s">
        <v>74</v>
      </c>
      <c r="B66" s="16" t="s">
        <v>101</v>
      </c>
      <c r="C66" s="16" t="s">
        <v>104</v>
      </c>
      <c r="D66" s="16" t="s">
        <v>102</v>
      </c>
      <c r="E66" s="16" t="s">
        <v>103</v>
      </c>
      <c r="F66" s="16" t="s">
        <v>15</v>
      </c>
      <c r="G66" s="14">
        <v>341023</v>
      </c>
      <c r="H66" s="14">
        <v>14</v>
      </c>
      <c r="I66" s="16" t="s">
        <v>66</v>
      </c>
      <c r="J66" s="16" t="s">
        <v>456</v>
      </c>
      <c r="K66" s="16" t="str">
        <f>G66&amp;"-"&amp;H66</f>
        <v>341023-14</v>
      </c>
      <c r="L66" s="18" t="s">
        <v>87</v>
      </c>
      <c r="M66" s="17" t="str">
        <f>VLOOKUP(K66,Sheet2!$K$2:$L$57,2,FALSE)</f>
        <v>齐鸿志、李博</v>
      </c>
      <c r="N66" s="9">
        <v>43125</v>
      </c>
      <c r="O66" s="10" t="s">
        <v>328</v>
      </c>
      <c r="P66" s="8" t="s">
        <v>453</v>
      </c>
    </row>
    <row r="67" spans="1:16" x14ac:dyDescent="0.15">
      <c r="A67" s="16" t="s">
        <v>202</v>
      </c>
      <c r="B67" s="16" t="s">
        <v>216</v>
      </c>
      <c r="C67" s="16" t="s">
        <v>219</v>
      </c>
      <c r="D67" s="16" t="s">
        <v>217</v>
      </c>
      <c r="E67" s="16" t="s">
        <v>218</v>
      </c>
      <c r="F67" s="16" t="s">
        <v>15</v>
      </c>
      <c r="G67" s="14">
        <v>341023</v>
      </c>
      <c r="H67" s="14">
        <v>15</v>
      </c>
      <c r="I67" s="16" t="s">
        <v>66</v>
      </c>
      <c r="J67" s="16" t="s">
        <v>456</v>
      </c>
      <c r="K67" s="16" t="str">
        <f>G67&amp;"-"&amp;H67</f>
        <v>341023-15</v>
      </c>
      <c r="L67" s="18" t="s">
        <v>87</v>
      </c>
      <c r="M67" s="17" t="str">
        <f>VLOOKUP(K67,Sheet2!$K$2:$L$57,2,FALSE)</f>
        <v>范士勇、李英豪</v>
      </c>
      <c r="N67" s="9">
        <v>43125</v>
      </c>
      <c r="O67" s="10" t="s">
        <v>328</v>
      </c>
      <c r="P67" s="8" t="s">
        <v>453</v>
      </c>
    </row>
    <row r="68" spans="1:16" x14ac:dyDescent="0.15">
      <c r="A68" s="16" t="s">
        <v>225</v>
      </c>
      <c r="B68" s="16" t="s">
        <v>226</v>
      </c>
      <c r="C68" s="16" t="s">
        <v>235</v>
      </c>
      <c r="D68" s="16" t="s">
        <v>233</v>
      </c>
      <c r="E68" s="16" t="s">
        <v>234</v>
      </c>
      <c r="F68" s="16" t="s">
        <v>15</v>
      </c>
      <c r="G68" s="14">
        <v>341023</v>
      </c>
      <c r="H68" s="14">
        <v>17</v>
      </c>
      <c r="I68" s="16" t="s">
        <v>19</v>
      </c>
      <c r="J68" s="16" t="s">
        <v>456</v>
      </c>
      <c r="K68" s="16" t="str">
        <f>G68&amp;"-"&amp;H68</f>
        <v>341023-17</v>
      </c>
      <c r="L68" s="18" t="s">
        <v>215</v>
      </c>
      <c r="M68" s="17" t="str">
        <f>VLOOKUP(K68,Sheet2!$K$2:$L$57,2,FALSE)</f>
        <v>范士勇、李英豪</v>
      </c>
      <c r="N68" s="9">
        <v>43125</v>
      </c>
      <c r="O68" s="10" t="s">
        <v>328</v>
      </c>
      <c r="P68" s="8" t="s">
        <v>453</v>
      </c>
    </row>
  </sheetData>
  <sortState ref="A2:P68">
    <sortCondition ref="P2:P68"/>
    <sortCondition ref="G2:G68"/>
    <sortCondition ref="H2:H68"/>
  </sortState>
  <phoneticPr fontId="1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7"/>
  <sheetViews>
    <sheetView workbookViewId="0">
      <selection activeCell="L30" sqref="L1:L1048576"/>
    </sheetView>
  </sheetViews>
  <sheetFormatPr defaultRowHeight="13.5" x14ac:dyDescent="0.15"/>
  <cols>
    <col min="11" max="11" width="11.125" customWidth="1"/>
    <col min="12" max="12" width="17.25" customWidth="1"/>
  </cols>
  <sheetData>
    <row r="1" spans="1:14" ht="14.25" x14ac:dyDescent="0.15">
      <c r="A1" s="1" t="s">
        <v>6</v>
      </c>
      <c r="B1" s="1" t="s">
        <v>277</v>
      </c>
      <c r="C1" s="1" t="s">
        <v>8</v>
      </c>
      <c r="D1" s="1" t="s">
        <v>278</v>
      </c>
      <c r="E1" s="1" t="s">
        <v>279</v>
      </c>
      <c r="F1" s="1" t="s">
        <v>280</v>
      </c>
      <c r="G1" s="1" t="s">
        <v>281</v>
      </c>
      <c r="H1" s="1" t="s">
        <v>282</v>
      </c>
      <c r="I1" s="1" t="s">
        <v>283</v>
      </c>
      <c r="J1" s="1" t="s">
        <v>284</v>
      </c>
      <c r="K1" s="7" t="s">
        <v>447</v>
      </c>
      <c r="L1" s="1" t="s">
        <v>285</v>
      </c>
      <c r="M1" s="1" t="s">
        <v>286</v>
      </c>
      <c r="N1" s="1" t="s">
        <v>287</v>
      </c>
    </row>
    <row r="2" spans="1:14" ht="14.25" x14ac:dyDescent="0.15">
      <c r="A2" s="2">
        <v>341021</v>
      </c>
      <c r="B2" s="2">
        <v>1</v>
      </c>
      <c r="C2" s="3" t="s">
        <v>17</v>
      </c>
      <c r="D2" s="3" t="s">
        <v>288</v>
      </c>
      <c r="E2" s="3" t="s">
        <v>289</v>
      </c>
      <c r="F2" s="2">
        <v>108</v>
      </c>
      <c r="G2" s="3" t="s">
        <v>290</v>
      </c>
      <c r="H2" s="3" t="s">
        <v>291</v>
      </c>
      <c r="I2" s="3" t="s">
        <v>292</v>
      </c>
      <c r="J2" s="2">
        <v>86</v>
      </c>
      <c r="K2" s="2" t="str">
        <f>A2&amp;"-"&amp;B2</f>
        <v>341021-1</v>
      </c>
      <c r="L2" s="4" t="s">
        <v>293</v>
      </c>
      <c r="M2" s="3" t="s">
        <v>294</v>
      </c>
      <c r="N2" s="3"/>
    </row>
    <row r="3" spans="1:14" ht="14.25" x14ac:dyDescent="0.15">
      <c r="A3" s="2">
        <v>341021</v>
      </c>
      <c r="B3" s="2">
        <v>2</v>
      </c>
      <c r="C3" s="3" t="s">
        <v>17</v>
      </c>
      <c r="D3" s="3" t="s">
        <v>288</v>
      </c>
      <c r="E3" s="3" t="s">
        <v>295</v>
      </c>
      <c r="F3" s="3" t="s">
        <v>296</v>
      </c>
      <c r="G3" s="3" t="s">
        <v>290</v>
      </c>
      <c r="H3" s="3" t="s">
        <v>291</v>
      </c>
      <c r="I3" s="3" t="s">
        <v>297</v>
      </c>
      <c r="J3" s="2">
        <v>101</v>
      </c>
      <c r="K3" s="2" t="str">
        <f t="shared" ref="K3:K57" si="0">A3&amp;"-"&amp;B3</f>
        <v>341021-2</v>
      </c>
      <c r="L3" s="4" t="s">
        <v>298</v>
      </c>
      <c r="M3" s="3" t="s">
        <v>299</v>
      </c>
      <c r="N3" s="3"/>
    </row>
    <row r="4" spans="1:14" ht="14.25" x14ac:dyDescent="0.15">
      <c r="A4" s="4">
        <v>341021</v>
      </c>
      <c r="B4" s="4">
        <v>5</v>
      </c>
      <c r="C4" s="5" t="s">
        <v>17</v>
      </c>
      <c r="D4" s="5" t="s">
        <v>300</v>
      </c>
      <c r="E4" s="5" t="s">
        <v>301</v>
      </c>
      <c r="F4" s="4">
        <v>115</v>
      </c>
      <c r="G4" s="5" t="s">
        <v>290</v>
      </c>
      <c r="H4" s="5" t="s">
        <v>291</v>
      </c>
      <c r="I4" s="5" t="s">
        <v>302</v>
      </c>
      <c r="J4" s="4">
        <v>99</v>
      </c>
      <c r="K4" s="2" t="str">
        <f t="shared" si="0"/>
        <v>341021-5</v>
      </c>
      <c r="L4" s="4" t="s">
        <v>303</v>
      </c>
      <c r="M4" s="5" t="s">
        <v>304</v>
      </c>
      <c r="N4" s="5"/>
    </row>
    <row r="5" spans="1:14" ht="14.25" x14ac:dyDescent="0.15">
      <c r="A5" s="4">
        <v>341021</v>
      </c>
      <c r="B5" s="4">
        <v>7</v>
      </c>
      <c r="C5" s="5" t="s">
        <v>17</v>
      </c>
      <c r="D5" s="5" t="s">
        <v>300</v>
      </c>
      <c r="E5" s="5" t="s">
        <v>301</v>
      </c>
      <c r="F5" s="4">
        <v>116</v>
      </c>
      <c r="G5" s="5" t="s">
        <v>290</v>
      </c>
      <c r="H5" s="5" t="s">
        <v>291</v>
      </c>
      <c r="I5" s="5" t="s">
        <v>305</v>
      </c>
      <c r="J5" s="4">
        <v>80</v>
      </c>
      <c r="K5" s="2" t="str">
        <f t="shared" si="0"/>
        <v>341021-7</v>
      </c>
      <c r="L5" s="4" t="s">
        <v>306</v>
      </c>
      <c r="M5" s="5" t="s">
        <v>307</v>
      </c>
      <c r="N5" s="5"/>
    </row>
    <row r="6" spans="1:14" ht="14.25" x14ac:dyDescent="0.15">
      <c r="A6" s="4">
        <v>341021</v>
      </c>
      <c r="B6" s="4">
        <v>6</v>
      </c>
      <c r="C6" s="5" t="s">
        <v>17</v>
      </c>
      <c r="D6" s="5" t="s">
        <v>300</v>
      </c>
      <c r="E6" s="5" t="s">
        <v>301</v>
      </c>
      <c r="F6" s="4">
        <v>401</v>
      </c>
      <c r="G6" s="5" t="s">
        <v>290</v>
      </c>
      <c r="H6" s="5" t="s">
        <v>291</v>
      </c>
      <c r="I6" s="5" t="s">
        <v>308</v>
      </c>
      <c r="J6" s="4">
        <v>93</v>
      </c>
      <c r="K6" s="2" t="str">
        <f t="shared" si="0"/>
        <v>341021-6</v>
      </c>
      <c r="L6" s="4" t="s">
        <v>309</v>
      </c>
      <c r="M6" s="5" t="s">
        <v>310</v>
      </c>
      <c r="N6" s="5"/>
    </row>
    <row r="7" spans="1:14" ht="14.25" x14ac:dyDescent="0.15">
      <c r="A7" s="4">
        <v>341021</v>
      </c>
      <c r="B7" s="4">
        <v>8</v>
      </c>
      <c r="C7" s="5" t="s">
        <v>17</v>
      </c>
      <c r="D7" s="5" t="s">
        <v>300</v>
      </c>
      <c r="E7" s="5" t="s">
        <v>301</v>
      </c>
      <c r="F7" s="4">
        <v>403</v>
      </c>
      <c r="G7" s="5" t="s">
        <v>290</v>
      </c>
      <c r="H7" s="5" t="s">
        <v>291</v>
      </c>
      <c r="I7" s="5" t="s">
        <v>311</v>
      </c>
      <c r="J7" s="4">
        <v>87</v>
      </c>
      <c r="K7" s="2" t="str">
        <f t="shared" si="0"/>
        <v>341021-8</v>
      </c>
      <c r="L7" s="4" t="s">
        <v>312</v>
      </c>
      <c r="M7" s="5" t="s">
        <v>313</v>
      </c>
      <c r="N7" s="5"/>
    </row>
    <row r="8" spans="1:14" ht="14.25" x14ac:dyDescent="0.15">
      <c r="A8" s="2">
        <v>341021</v>
      </c>
      <c r="B8" s="2">
        <v>4</v>
      </c>
      <c r="C8" s="3" t="s">
        <v>17</v>
      </c>
      <c r="D8" s="3" t="s">
        <v>288</v>
      </c>
      <c r="E8" s="3" t="s">
        <v>289</v>
      </c>
      <c r="F8" s="2">
        <v>108</v>
      </c>
      <c r="G8" s="3" t="s">
        <v>290</v>
      </c>
      <c r="H8" s="3" t="s">
        <v>314</v>
      </c>
      <c r="I8" s="3" t="s">
        <v>315</v>
      </c>
      <c r="J8" s="2">
        <v>91</v>
      </c>
      <c r="K8" s="2" t="str">
        <f t="shared" si="0"/>
        <v>341021-4</v>
      </c>
      <c r="L8" s="4" t="s">
        <v>293</v>
      </c>
      <c r="M8" s="3" t="s">
        <v>316</v>
      </c>
      <c r="N8" s="3"/>
    </row>
    <row r="9" spans="1:14" ht="14.25" x14ac:dyDescent="0.15">
      <c r="A9" s="2">
        <v>341021</v>
      </c>
      <c r="B9" s="2">
        <v>3</v>
      </c>
      <c r="C9" s="3" t="s">
        <v>17</v>
      </c>
      <c r="D9" s="3" t="s">
        <v>288</v>
      </c>
      <c r="E9" s="3" t="s">
        <v>295</v>
      </c>
      <c r="F9" s="3" t="s">
        <v>296</v>
      </c>
      <c r="G9" s="3" t="s">
        <v>290</v>
      </c>
      <c r="H9" s="3" t="s">
        <v>314</v>
      </c>
      <c r="I9" s="3" t="s">
        <v>317</v>
      </c>
      <c r="J9" s="2">
        <v>93</v>
      </c>
      <c r="K9" s="2" t="str">
        <f t="shared" si="0"/>
        <v>341021-3</v>
      </c>
      <c r="L9" s="4" t="s">
        <v>298</v>
      </c>
      <c r="M9" s="3" t="s">
        <v>318</v>
      </c>
      <c r="N9" s="3"/>
    </row>
    <row r="10" spans="1:14" ht="14.25" x14ac:dyDescent="0.15">
      <c r="A10" s="2">
        <v>341021</v>
      </c>
      <c r="B10" s="2">
        <v>9</v>
      </c>
      <c r="C10" s="3" t="s">
        <v>17</v>
      </c>
      <c r="D10" s="3" t="s">
        <v>300</v>
      </c>
      <c r="E10" s="3" t="s">
        <v>301</v>
      </c>
      <c r="F10" s="2">
        <v>115</v>
      </c>
      <c r="G10" s="3" t="s">
        <v>290</v>
      </c>
      <c r="H10" s="6" t="s">
        <v>314</v>
      </c>
      <c r="I10" s="3" t="s">
        <v>319</v>
      </c>
      <c r="J10" s="2">
        <v>88</v>
      </c>
      <c r="K10" s="2" t="str">
        <f t="shared" si="0"/>
        <v>341021-9</v>
      </c>
      <c r="L10" s="4" t="s">
        <v>303</v>
      </c>
      <c r="M10" s="3" t="s">
        <v>320</v>
      </c>
      <c r="N10" s="3"/>
    </row>
    <row r="11" spans="1:14" ht="14.25" x14ac:dyDescent="0.15">
      <c r="A11" s="2">
        <v>341021</v>
      </c>
      <c r="B11" s="2">
        <v>12</v>
      </c>
      <c r="C11" s="3" t="s">
        <v>17</v>
      </c>
      <c r="D11" s="3" t="s">
        <v>300</v>
      </c>
      <c r="E11" s="3" t="s">
        <v>301</v>
      </c>
      <c r="F11" s="2">
        <v>116</v>
      </c>
      <c r="G11" s="3" t="s">
        <v>290</v>
      </c>
      <c r="H11" s="3" t="s">
        <v>314</v>
      </c>
      <c r="I11" s="3" t="s">
        <v>321</v>
      </c>
      <c r="J11" s="2">
        <v>101</v>
      </c>
      <c r="K11" s="2" t="str">
        <f t="shared" si="0"/>
        <v>341021-12</v>
      </c>
      <c r="L11" s="4" t="s">
        <v>306</v>
      </c>
      <c r="M11" s="3" t="s">
        <v>322</v>
      </c>
      <c r="N11" s="3"/>
    </row>
    <row r="12" spans="1:14" ht="14.25" x14ac:dyDescent="0.15">
      <c r="A12" s="2">
        <v>341021</v>
      </c>
      <c r="B12" s="2">
        <v>10</v>
      </c>
      <c r="C12" s="3" t="s">
        <v>17</v>
      </c>
      <c r="D12" s="3" t="s">
        <v>300</v>
      </c>
      <c r="E12" s="3" t="s">
        <v>301</v>
      </c>
      <c r="F12" s="2">
        <v>401</v>
      </c>
      <c r="G12" s="3" t="s">
        <v>290</v>
      </c>
      <c r="H12" s="3" t="s">
        <v>314</v>
      </c>
      <c r="I12" s="3" t="s">
        <v>323</v>
      </c>
      <c r="J12" s="2">
        <v>99</v>
      </c>
      <c r="K12" s="2" t="str">
        <f t="shared" si="0"/>
        <v>341021-10</v>
      </c>
      <c r="L12" s="4" t="s">
        <v>309</v>
      </c>
      <c r="M12" s="3" t="s">
        <v>324</v>
      </c>
      <c r="N12" s="3"/>
    </row>
    <row r="13" spans="1:14" ht="14.25" x14ac:dyDescent="0.15">
      <c r="A13" s="2">
        <v>341021</v>
      </c>
      <c r="B13" s="2">
        <v>11</v>
      </c>
      <c r="C13" s="3" t="s">
        <v>17</v>
      </c>
      <c r="D13" s="3" t="s">
        <v>300</v>
      </c>
      <c r="E13" s="3" t="s">
        <v>301</v>
      </c>
      <c r="F13" s="2">
        <v>403</v>
      </c>
      <c r="G13" s="3" t="s">
        <v>290</v>
      </c>
      <c r="H13" s="3" t="s">
        <v>314</v>
      </c>
      <c r="I13" s="3" t="s">
        <v>325</v>
      </c>
      <c r="J13" s="2">
        <v>93</v>
      </c>
      <c r="K13" s="2" t="str">
        <f t="shared" si="0"/>
        <v>341021-11</v>
      </c>
      <c r="L13" s="4" t="s">
        <v>312</v>
      </c>
      <c r="M13" s="3" t="s">
        <v>326</v>
      </c>
      <c r="N13" s="3"/>
    </row>
    <row r="14" spans="1:14" ht="14.25" x14ac:dyDescent="0.15">
      <c r="A14" s="4">
        <v>341022</v>
      </c>
      <c r="B14" s="4">
        <v>12</v>
      </c>
      <c r="C14" s="5" t="s">
        <v>49</v>
      </c>
      <c r="D14" s="5" t="s">
        <v>288</v>
      </c>
      <c r="E14" s="5" t="s">
        <v>295</v>
      </c>
      <c r="F14" s="5" t="s">
        <v>296</v>
      </c>
      <c r="G14" s="5" t="s">
        <v>327</v>
      </c>
      <c r="H14" s="5" t="s">
        <v>328</v>
      </c>
      <c r="I14" s="5" t="s">
        <v>329</v>
      </c>
      <c r="J14" s="4">
        <v>103</v>
      </c>
      <c r="K14" s="2" t="str">
        <f t="shared" si="0"/>
        <v>341022-12</v>
      </c>
      <c r="L14" s="4" t="s">
        <v>330</v>
      </c>
      <c r="M14" s="5" t="s">
        <v>331</v>
      </c>
      <c r="N14" s="5"/>
    </row>
    <row r="15" spans="1:14" ht="14.25" x14ac:dyDescent="0.15">
      <c r="A15" s="4">
        <v>341022</v>
      </c>
      <c r="B15" s="4">
        <v>13</v>
      </c>
      <c r="C15" s="5" t="s">
        <v>49</v>
      </c>
      <c r="D15" s="5" t="s">
        <v>288</v>
      </c>
      <c r="E15" s="5" t="s">
        <v>295</v>
      </c>
      <c r="F15" s="5" t="s">
        <v>332</v>
      </c>
      <c r="G15" s="5" t="s">
        <v>327</v>
      </c>
      <c r="H15" s="5" t="s">
        <v>328</v>
      </c>
      <c r="I15" s="5" t="s">
        <v>333</v>
      </c>
      <c r="J15" s="4">
        <v>84</v>
      </c>
      <c r="K15" s="2" t="str">
        <f t="shared" si="0"/>
        <v>341022-13</v>
      </c>
      <c r="L15" s="4" t="s">
        <v>334</v>
      </c>
      <c r="M15" s="5" t="s">
        <v>335</v>
      </c>
      <c r="N15" s="5"/>
    </row>
    <row r="16" spans="1:14" ht="14.25" x14ac:dyDescent="0.15">
      <c r="A16" s="2">
        <v>341022</v>
      </c>
      <c r="B16" s="2">
        <v>7</v>
      </c>
      <c r="C16" s="3" t="s">
        <v>49</v>
      </c>
      <c r="D16" s="3" t="s">
        <v>288</v>
      </c>
      <c r="E16" s="3" t="s">
        <v>289</v>
      </c>
      <c r="F16" s="2">
        <v>108</v>
      </c>
      <c r="G16" s="3" t="s">
        <v>336</v>
      </c>
      <c r="H16" s="3" t="s">
        <v>337</v>
      </c>
      <c r="I16" s="3" t="s">
        <v>338</v>
      </c>
      <c r="J16" s="2">
        <v>87</v>
      </c>
      <c r="K16" s="2" t="str">
        <f t="shared" si="0"/>
        <v>341022-7</v>
      </c>
      <c r="L16" s="4" t="s">
        <v>339</v>
      </c>
      <c r="M16" s="3" t="s">
        <v>340</v>
      </c>
      <c r="N16" s="3"/>
    </row>
    <row r="17" spans="1:14" ht="14.25" x14ac:dyDescent="0.15">
      <c r="A17" s="2">
        <v>341022</v>
      </c>
      <c r="B17" s="2">
        <v>6</v>
      </c>
      <c r="C17" s="3" t="s">
        <v>49</v>
      </c>
      <c r="D17" s="3" t="s">
        <v>288</v>
      </c>
      <c r="E17" s="3" t="s">
        <v>295</v>
      </c>
      <c r="F17" s="3" t="s">
        <v>296</v>
      </c>
      <c r="G17" s="3" t="s">
        <v>336</v>
      </c>
      <c r="H17" s="3" t="s">
        <v>337</v>
      </c>
      <c r="I17" s="3" t="s">
        <v>341</v>
      </c>
      <c r="J17" s="2">
        <v>106</v>
      </c>
      <c r="K17" s="2" t="str">
        <f t="shared" si="0"/>
        <v>341022-6</v>
      </c>
      <c r="L17" s="4" t="s">
        <v>342</v>
      </c>
      <c r="M17" s="3" t="s">
        <v>343</v>
      </c>
      <c r="N17" s="3"/>
    </row>
    <row r="18" spans="1:14" ht="14.25" x14ac:dyDescent="0.15">
      <c r="A18" s="2">
        <v>341022</v>
      </c>
      <c r="B18" s="2">
        <v>8</v>
      </c>
      <c r="C18" s="3" t="s">
        <v>49</v>
      </c>
      <c r="D18" s="3" t="s">
        <v>288</v>
      </c>
      <c r="E18" s="3" t="s">
        <v>295</v>
      </c>
      <c r="F18" s="3" t="s">
        <v>332</v>
      </c>
      <c r="G18" s="3" t="s">
        <v>336</v>
      </c>
      <c r="H18" s="3" t="s">
        <v>337</v>
      </c>
      <c r="I18" s="3" t="s">
        <v>344</v>
      </c>
      <c r="J18" s="2">
        <v>89</v>
      </c>
      <c r="K18" s="2" t="str">
        <f t="shared" si="0"/>
        <v>341022-8</v>
      </c>
      <c r="L18" s="4" t="s">
        <v>345</v>
      </c>
      <c r="M18" s="3" t="s">
        <v>346</v>
      </c>
      <c r="N18" s="3"/>
    </row>
    <row r="19" spans="1:14" ht="14.25" x14ac:dyDescent="0.15">
      <c r="A19" s="2">
        <v>341022</v>
      </c>
      <c r="B19" s="2">
        <v>1</v>
      </c>
      <c r="C19" s="3" t="s">
        <v>49</v>
      </c>
      <c r="D19" s="3" t="s">
        <v>300</v>
      </c>
      <c r="E19" s="3" t="s">
        <v>301</v>
      </c>
      <c r="F19" s="2">
        <v>115</v>
      </c>
      <c r="G19" s="3" t="s">
        <v>336</v>
      </c>
      <c r="H19" s="6" t="s">
        <v>337</v>
      </c>
      <c r="I19" s="3" t="s">
        <v>347</v>
      </c>
      <c r="J19" s="2">
        <v>102</v>
      </c>
      <c r="K19" s="2" t="str">
        <f t="shared" si="0"/>
        <v>341022-1</v>
      </c>
      <c r="L19" s="4" t="s">
        <v>348</v>
      </c>
      <c r="M19" s="3" t="s">
        <v>349</v>
      </c>
      <c r="N19" s="3"/>
    </row>
    <row r="20" spans="1:14" ht="14.25" x14ac:dyDescent="0.15">
      <c r="A20" s="2">
        <v>341022</v>
      </c>
      <c r="B20" s="2">
        <v>2</v>
      </c>
      <c r="C20" s="3" t="s">
        <v>49</v>
      </c>
      <c r="D20" s="3" t="s">
        <v>300</v>
      </c>
      <c r="E20" s="3" t="s">
        <v>301</v>
      </c>
      <c r="F20" s="2">
        <v>116</v>
      </c>
      <c r="G20" s="3" t="s">
        <v>336</v>
      </c>
      <c r="H20" s="3" t="s">
        <v>337</v>
      </c>
      <c r="I20" s="3" t="s">
        <v>350</v>
      </c>
      <c r="J20" s="2">
        <v>101</v>
      </c>
      <c r="K20" s="2" t="str">
        <f t="shared" si="0"/>
        <v>341022-2</v>
      </c>
      <c r="L20" s="4" t="s">
        <v>351</v>
      </c>
      <c r="M20" s="3" t="s">
        <v>352</v>
      </c>
      <c r="N20" s="3"/>
    </row>
    <row r="21" spans="1:14" ht="14.25" x14ac:dyDescent="0.15">
      <c r="A21" s="2">
        <v>341022</v>
      </c>
      <c r="B21" s="2">
        <v>3</v>
      </c>
      <c r="C21" s="3" t="s">
        <v>49</v>
      </c>
      <c r="D21" s="3" t="s">
        <v>300</v>
      </c>
      <c r="E21" s="3" t="s">
        <v>301</v>
      </c>
      <c r="F21" s="2">
        <v>401</v>
      </c>
      <c r="G21" s="3" t="s">
        <v>336</v>
      </c>
      <c r="H21" s="3" t="s">
        <v>337</v>
      </c>
      <c r="I21" s="3" t="s">
        <v>353</v>
      </c>
      <c r="J21" s="2">
        <v>127</v>
      </c>
      <c r="K21" s="2" t="str">
        <f t="shared" si="0"/>
        <v>341022-3</v>
      </c>
      <c r="L21" s="4" t="s">
        <v>354</v>
      </c>
      <c r="M21" s="3" t="s">
        <v>355</v>
      </c>
      <c r="N21" s="3"/>
    </row>
    <row r="22" spans="1:14" ht="14.25" x14ac:dyDescent="0.15">
      <c r="A22" s="2">
        <v>341022</v>
      </c>
      <c r="B22" s="2">
        <v>9</v>
      </c>
      <c r="C22" s="3" t="s">
        <v>49</v>
      </c>
      <c r="D22" s="3" t="s">
        <v>288</v>
      </c>
      <c r="E22" s="3" t="s">
        <v>289</v>
      </c>
      <c r="F22" s="2">
        <v>108</v>
      </c>
      <c r="G22" s="3" t="s">
        <v>336</v>
      </c>
      <c r="H22" s="3" t="s">
        <v>356</v>
      </c>
      <c r="I22" s="3" t="s">
        <v>357</v>
      </c>
      <c r="J22" s="2">
        <v>61</v>
      </c>
      <c r="K22" s="2" t="str">
        <f t="shared" si="0"/>
        <v>341022-9</v>
      </c>
      <c r="L22" s="4" t="s">
        <v>339</v>
      </c>
      <c r="M22" s="3" t="s">
        <v>358</v>
      </c>
      <c r="N22" s="3"/>
    </row>
    <row r="23" spans="1:14" ht="14.25" x14ac:dyDescent="0.15">
      <c r="A23" s="2">
        <v>341022</v>
      </c>
      <c r="B23" s="2">
        <v>10</v>
      </c>
      <c r="C23" s="3" t="s">
        <v>49</v>
      </c>
      <c r="D23" s="3" t="s">
        <v>288</v>
      </c>
      <c r="E23" s="3" t="s">
        <v>295</v>
      </c>
      <c r="F23" s="3" t="s">
        <v>296</v>
      </c>
      <c r="G23" s="3" t="s">
        <v>336</v>
      </c>
      <c r="H23" s="6" t="s">
        <v>356</v>
      </c>
      <c r="I23" s="3" t="s">
        <v>359</v>
      </c>
      <c r="J23" s="2">
        <v>116</v>
      </c>
      <c r="K23" s="2" t="str">
        <f t="shared" si="0"/>
        <v>341022-10</v>
      </c>
      <c r="L23" s="4" t="s">
        <v>342</v>
      </c>
      <c r="M23" s="3" t="s">
        <v>360</v>
      </c>
      <c r="N23" s="3"/>
    </row>
    <row r="24" spans="1:14" ht="14.25" x14ac:dyDescent="0.15">
      <c r="A24" s="2">
        <v>341022</v>
      </c>
      <c r="B24" s="2">
        <v>11</v>
      </c>
      <c r="C24" s="3" t="s">
        <v>49</v>
      </c>
      <c r="D24" s="3" t="s">
        <v>288</v>
      </c>
      <c r="E24" s="3" t="s">
        <v>295</v>
      </c>
      <c r="F24" s="3" t="s">
        <v>332</v>
      </c>
      <c r="G24" s="3" t="s">
        <v>336</v>
      </c>
      <c r="H24" s="3" t="s">
        <v>356</v>
      </c>
      <c r="I24" s="3" t="s">
        <v>361</v>
      </c>
      <c r="J24" s="2">
        <v>96</v>
      </c>
      <c r="K24" s="2" t="str">
        <f t="shared" si="0"/>
        <v>341022-11</v>
      </c>
      <c r="L24" s="4" t="s">
        <v>345</v>
      </c>
      <c r="M24" s="3" t="s">
        <v>362</v>
      </c>
      <c r="N24" s="3"/>
    </row>
    <row r="25" spans="1:14" ht="14.25" x14ac:dyDescent="0.15">
      <c r="A25" s="2">
        <v>341022</v>
      </c>
      <c r="B25" s="2">
        <v>4</v>
      </c>
      <c r="C25" s="3" t="s">
        <v>49</v>
      </c>
      <c r="D25" s="3" t="s">
        <v>300</v>
      </c>
      <c r="E25" s="3" t="s">
        <v>301</v>
      </c>
      <c r="F25" s="2">
        <v>115</v>
      </c>
      <c r="G25" s="3" t="s">
        <v>336</v>
      </c>
      <c r="H25" s="3" t="s">
        <v>356</v>
      </c>
      <c r="I25" s="3" t="s">
        <v>363</v>
      </c>
      <c r="J25" s="2">
        <v>49</v>
      </c>
      <c r="K25" s="2" t="str">
        <f t="shared" si="0"/>
        <v>341022-4</v>
      </c>
      <c r="L25" s="4" t="s">
        <v>348</v>
      </c>
      <c r="M25" s="3" t="s">
        <v>364</v>
      </c>
      <c r="N25" s="3"/>
    </row>
    <row r="26" spans="1:14" ht="14.25" x14ac:dyDescent="0.15">
      <c r="A26" s="2">
        <v>341022</v>
      </c>
      <c r="B26" s="2">
        <v>5</v>
      </c>
      <c r="C26" s="3" t="s">
        <v>49</v>
      </c>
      <c r="D26" s="3" t="s">
        <v>300</v>
      </c>
      <c r="E26" s="3" t="s">
        <v>301</v>
      </c>
      <c r="F26" s="2">
        <v>116</v>
      </c>
      <c r="G26" s="3" t="s">
        <v>336</v>
      </c>
      <c r="H26" s="3" t="s">
        <v>356</v>
      </c>
      <c r="I26" s="3" t="s">
        <v>365</v>
      </c>
      <c r="J26" s="2">
        <v>100</v>
      </c>
      <c r="K26" s="2" t="str">
        <f t="shared" si="0"/>
        <v>341022-5</v>
      </c>
      <c r="L26" s="4" t="s">
        <v>351</v>
      </c>
      <c r="M26" s="3" t="s">
        <v>366</v>
      </c>
      <c r="N26" s="3"/>
    </row>
    <row r="27" spans="1:14" ht="14.25" x14ac:dyDescent="0.15">
      <c r="A27" s="2">
        <v>341023</v>
      </c>
      <c r="B27" s="2">
        <v>7</v>
      </c>
      <c r="C27" s="3" t="s">
        <v>105</v>
      </c>
      <c r="D27" s="3" t="s">
        <v>288</v>
      </c>
      <c r="E27" s="3" t="s">
        <v>289</v>
      </c>
      <c r="F27" s="2">
        <v>108</v>
      </c>
      <c r="G27" s="3" t="s">
        <v>336</v>
      </c>
      <c r="H27" s="3" t="s">
        <v>291</v>
      </c>
      <c r="I27" s="3" t="s">
        <v>367</v>
      </c>
      <c r="J27" s="2">
        <v>98</v>
      </c>
      <c r="K27" s="2" t="str">
        <f t="shared" si="0"/>
        <v>341023-7</v>
      </c>
      <c r="L27" s="4" t="s">
        <v>368</v>
      </c>
      <c r="M27" s="3" t="s">
        <v>369</v>
      </c>
      <c r="N27" s="3"/>
    </row>
    <row r="28" spans="1:14" ht="14.25" x14ac:dyDescent="0.15">
      <c r="A28" s="2">
        <v>341023</v>
      </c>
      <c r="B28" s="2">
        <v>1</v>
      </c>
      <c r="C28" s="3" t="s">
        <v>105</v>
      </c>
      <c r="D28" s="3" t="s">
        <v>288</v>
      </c>
      <c r="E28" s="3" t="s">
        <v>295</v>
      </c>
      <c r="F28" s="3" t="s">
        <v>296</v>
      </c>
      <c r="G28" s="3" t="s">
        <v>336</v>
      </c>
      <c r="H28" s="3" t="s">
        <v>291</v>
      </c>
      <c r="I28" s="3" t="s">
        <v>370</v>
      </c>
      <c r="J28" s="2">
        <v>121</v>
      </c>
      <c r="K28" s="2" t="str">
        <f t="shared" si="0"/>
        <v>341023-1</v>
      </c>
      <c r="L28" s="4" t="s">
        <v>371</v>
      </c>
      <c r="M28" s="3" t="s">
        <v>372</v>
      </c>
      <c r="N28" s="3"/>
    </row>
    <row r="29" spans="1:14" ht="14.25" x14ac:dyDescent="0.15">
      <c r="A29" s="2">
        <v>341023</v>
      </c>
      <c r="B29" s="2">
        <v>2</v>
      </c>
      <c r="C29" s="3" t="s">
        <v>105</v>
      </c>
      <c r="D29" s="3" t="s">
        <v>288</v>
      </c>
      <c r="E29" s="3" t="s">
        <v>295</v>
      </c>
      <c r="F29" s="3" t="s">
        <v>332</v>
      </c>
      <c r="G29" s="3" t="s">
        <v>336</v>
      </c>
      <c r="H29" s="3" t="s">
        <v>291</v>
      </c>
      <c r="I29" s="3" t="s">
        <v>373</v>
      </c>
      <c r="J29" s="2">
        <v>117</v>
      </c>
      <c r="K29" s="2" t="str">
        <f t="shared" si="0"/>
        <v>341023-2</v>
      </c>
      <c r="L29" s="4" t="s">
        <v>374</v>
      </c>
      <c r="M29" s="3" t="s">
        <v>375</v>
      </c>
      <c r="N29" s="3"/>
    </row>
    <row r="30" spans="1:14" ht="14.25" x14ac:dyDescent="0.15">
      <c r="A30" s="2">
        <v>341021</v>
      </c>
      <c r="B30" s="2">
        <v>14</v>
      </c>
      <c r="C30" s="3" t="s">
        <v>17</v>
      </c>
      <c r="D30" s="3" t="s">
        <v>300</v>
      </c>
      <c r="E30" s="3" t="s">
        <v>301</v>
      </c>
      <c r="F30" s="2">
        <v>115</v>
      </c>
      <c r="G30" s="3" t="s">
        <v>336</v>
      </c>
      <c r="H30" s="3" t="s">
        <v>291</v>
      </c>
      <c r="I30" s="3" t="s">
        <v>376</v>
      </c>
      <c r="J30" s="2">
        <v>109</v>
      </c>
      <c r="K30" s="2" t="str">
        <f t="shared" si="0"/>
        <v>341021-14</v>
      </c>
      <c r="L30" s="4" t="s">
        <v>377</v>
      </c>
      <c r="M30" s="3" t="s">
        <v>378</v>
      </c>
      <c r="N30" s="3"/>
    </row>
    <row r="31" spans="1:14" ht="14.25" x14ac:dyDescent="0.15">
      <c r="A31" s="2">
        <v>341021</v>
      </c>
      <c r="B31" s="2">
        <v>15</v>
      </c>
      <c r="C31" s="3" t="s">
        <v>17</v>
      </c>
      <c r="D31" s="3" t="s">
        <v>300</v>
      </c>
      <c r="E31" s="3" t="s">
        <v>301</v>
      </c>
      <c r="F31" s="2">
        <v>116</v>
      </c>
      <c r="G31" s="3" t="s">
        <v>336</v>
      </c>
      <c r="H31" s="3" t="s">
        <v>291</v>
      </c>
      <c r="I31" s="3" t="s">
        <v>379</v>
      </c>
      <c r="J31" s="2">
        <v>95</v>
      </c>
      <c r="K31" s="2" t="str">
        <f t="shared" si="0"/>
        <v>341021-15</v>
      </c>
      <c r="L31" s="4" t="s">
        <v>380</v>
      </c>
      <c r="M31" s="3" t="s">
        <v>381</v>
      </c>
      <c r="N31" s="3"/>
    </row>
    <row r="32" spans="1:14" ht="14.25" x14ac:dyDescent="0.15">
      <c r="A32" s="2">
        <v>341021</v>
      </c>
      <c r="B32" s="2">
        <v>13</v>
      </c>
      <c r="C32" s="3" t="s">
        <v>17</v>
      </c>
      <c r="D32" s="3" t="s">
        <v>300</v>
      </c>
      <c r="E32" s="3" t="s">
        <v>301</v>
      </c>
      <c r="F32" s="2">
        <v>401</v>
      </c>
      <c r="G32" s="3" t="s">
        <v>336</v>
      </c>
      <c r="H32" s="3" t="s">
        <v>291</v>
      </c>
      <c r="I32" s="3" t="s">
        <v>382</v>
      </c>
      <c r="J32" s="2">
        <v>102</v>
      </c>
      <c r="K32" s="2" t="str">
        <f t="shared" si="0"/>
        <v>341021-13</v>
      </c>
      <c r="L32" s="4" t="s">
        <v>383</v>
      </c>
      <c r="M32" s="3" t="s">
        <v>384</v>
      </c>
      <c r="N32" s="3"/>
    </row>
    <row r="33" spans="1:14" ht="14.25" x14ac:dyDescent="0.15">
      <c r="A33" s="2">
        <v>341023</v>
      </c>
      <c r="B33" s="2">
        <v>5</v>
      </c>
      <c r="C33" s="3" t="s">
        <v>105</v>
      </c>
      <c r="D33" s="3" t="s">
        <v>288</v>
      </c>
      <c r="E33" s="3" t="s">
        <v>289</v>
      </c>
      <c r="F33" s="2">
        <v>108</v>
      </c>
      <c r="G33" s="3" t="s">
        <v>336</v>
      </c>
      <c r="H33" s="3" t="s">
        <v>314</v>
      </c>
      <c r="I33" s="3" t="s">
        <v>385</v>
      </c>
      <c r="J33" s="2">
        <v>101</v>
      </c>
      <c r="K33" s="2" t="str">
        <f t="shared" si="0"/>
        <v>341023-5</v>
      </c>
      <c r="L33" s="4" t="s">
        <v>368</v>
      </c>
      <c r="M33" s="3" t="s">
        <v>386</v>
      </c>
      <c r="N33" s="3"/>
    </row>
    <row r="34" spans="1:14" ht="14.25" x14ac:dyDescent="0.15">
      <c r="A34" s="2">
        <v>341023</v>
      </c>
      <c r="B34" s="2">
        <v>3</v>
      </c>
      <c r="C34" s="3" t="s">
        <v>105</v>
      </c>
      <c r="D34" s="3" t="s">
        <v>288</v>
      </c>
      <c r="E34" s="3" t="s">
        <v>295</v>
      </c>
      <c r="F34" s="3" t="s">
        <v>296</v>
      </c>
      <c r="G34" s="3" t="s">
        <v>336</v>
      </c>
      <c r="H34" s="3" t="s">
        <v>314</v>
      </c>
      <c r="I34" s="3" t="s">
        <v>387</v>
      </c>
      <c r="J34" s="2">
        <v>118</v>
      </c>
      <c r="K34" s="2" t="str">
        <f t="shared" si="0"/>
        <v>341023-3</v>
      </c>
      <c r="L34" s="4" t="s">
        <v>371</v>
      </c>
      <c r="M34" s="3" t="s">
        <v>388</v>
      </c>
      <c r="N34" s="3"/>
    </row>
    <row r="35" spans="1:14" ht="14.25" x14ac:dyDescent="0.15">
      <c r="A35" s="2">
        <v>341023</v>
      </c>
      <c r="B35" s="2">
        <v>6</v>
      </c>
      <c r="C35" s="3" t="s">
        <v>105</v>
      </c>
      <c r="D35" s="3" t="s">
        <v>288</v>
      </c>
      <c r="E35" s="3" t="s">
        <v>295</v>
      </c>
      <c r="F35" s="3" t="s">
        <v>332</v>
      </c>
      <c r="G35" s="3" t="s">
        <v>336</v>
      </c>
      <c r="H35" s="3" t="s">
        <v>314</v>
      </c>
      <c r="I35" s="3" t="s">
        <v>389</v>
      </c>
      <c r="J35" s="2">
        <v>106</v>
      </c>
      <c r="K35" s="2" t="str">
        <f t="shared" si="0"/>
        <v>341023-6</v>
      </c>
      <c r="L35" s="4" t="s">
        <v>374</v>
      </c>
      <c r="M35" s="3" t="s">
        <v>390</v>
      </c>
      <c r="N35" s="3"/>
    </row>
    <row r="36" spans="1:14" ht="14.25" x14ac:dyDescent="0.15">
      <c r="A36" s="2">
        <v>341021</v>
      </c>
      <c r="B36" s="2">
        <v>17</v>
      </c>
      <c r="C36" s="3" t="s">
        <v>17</v>
      </c>
      <c r="D36" s="3" t="s">
        <v>300</v>
      </c>
      <c r="E36" s="3" t="s">
        <v>301</v>
      </c>
      <c r="F36" s="2">
        <v>115</v>
      </c>
      <c r="G36" s="3" t="s">
        <v>336</v>
      </c>
      <c r="H36" s="3" t="s">
        <v>314</v>
      </c>
      <c r="I36" s="3" t="s">
        <v>391</v>
      </c>
      <c r="J36" s="2">
        <v>109</v>
      </c>
      <c r="K36" s="2" t="str">
        <f t="shared" si="0"/>
        <v>341021-17</v>
      </c>
      <c r="L36" s="4" t="s">
        <v>377</v>
      </c>
      <c r="M36" s="3" t="s">
        <v>392</v>
      </c>
      <c r="N36" s="3"/>
    </row>
    <row r="37" spans="1:14" ht="14.25" x14ac:dyDescent="0.15">
      <c r="A37" s="2">
        <v>341021</v>
      </c>
      <c r="B37" s="2">
        <v>18</v>
      </c>
      <c r="C37" s="3" t="s">
        <v>17</v>
      </c>
      <c r="D37" s="3" t="s">
        <v>300</v>
      </c>
      <c r="E37" s="3" t="s">
        <v>301</v>
      </c>
      <c r="F37" s="2">
        <v>116</v>
      </c>
      <c r="G37" s="3" t="s">
        <v>336</v>
      </c>
      <c r="H37" s="3" t="s">
        <v>314</v>
      </c>
      <c r="I37" s="3" t="s">
        <v>393</v>
      </c>
      <c r="J37" s="2">
        <v>92</v>
      </c>
      <c r="K37" s="2" t="str">
        <f t="shared" si="0"/>
        <v>341021-18</v>
      </c>
      <c r="L37" s="4" t="s">
        <v>380</v>
      </c>
      <c r="M37" s="3" t="s">
        <v>394</v>
      </c>
      <c r="N37" s="3"/>
    </row>
    <row r="38" spans="1:14" ht="14.25" x14ac:dyDescent="0.15">
      <c r="A38" s="2">
        <v>341021</v>
      </c>
      <c r="B38" s="2">
        <v>16</v>
      </c>
      <c r="C38" s="3" t="s">
        <v>17</v>
      </c>
      <c r="D38" s="3" t="s">
        <v>300</v>
      </c>
      <c r="E38" s="3" t="s">
        <v>301</v>
      </c>
      <c r="F38" s="2">
        <v>401</v>
      </c>
      <c r="G38" s="3" t="s">
        <v>336</v>
      </c>
      <c r="H38" s="3" t="s">
        <v>314</v>
      </c>
      <c r="I38" s="3" t="s">
        <v>395</v>
      </c>
      <c r="J38" s="2">
        <v>125</v>
      </c>
      <c r="K38" s="2" t="str">
        <f t="shared" si="0"/>
        <v>341021-16</v>
      </c>
      <c r="L38" s="4" t="s">
        <v>383</v>
      </c>
      <c r="M38" s="3" t="s">
        <v>396</v>
      </c>
      <c r="N38" s="3"/>
    </row>
    <row r="39" spans="1:14" ht="14.25" x14ac:dyDescent="0.15">
      <c r="A39" s="2">
        <v>341023</v>
      </c>
      <c r="B39" s="2">
        <v>8</v>
      </c>
      <c r="C39" s="3" t="s">
        <v>105</v>
      </c>
      <c r="D39" s="3" t="s">
        <v>288</v>
      </c>
      <c r="E39" s="3" t="s">
        <v>289</v>
      </c>
      <c r="F39" s="2">
        <v>108</v>
      </c>
      <c r="G39" s="3" t="s">
        <v>336</v>
      </c>
      <c r="H39" s="3" t="s">
        <v>328</v>
      </c>
      <c r="I39" s="3" t="s">
        <v>397</v>
      </c>
      <c r="J39" s="2">
        <v>70</v>
      </c>
      <c r="K39" s="2" t="str">
        <f t="shared" si="0"/>
        <v>341023-8</v>
      </c>
      <c r="L39" s="4" t="s">
        <v>398</v>
      </c>
      <c r="M39" s="3" t="s">
        <v>399</v>
      </c>
      <c r="N39" s="3"/>
    </row>
    <row r="40" spans="1:14" ht="14.25" x14ac:dyDescent="0.15">
      <c r="A40" s="2">
        <v>341023</v>
      </c>
      <c r="B40" s="2">
        <v>9</v>
      </c>
      <c r="C40" s="3" t="s">
        <v>105</v>
      </c>
      <c r="D40" s="3" t="s">
        <v>288</v>
      </c>
      <c r="E40" s="3" t="s">
        <v>289</v>
      </c>
      <c r="F40" s="2">
        <v>108</v>
      </c>
      <c r="G40" s="3" t="s">
        <v>400</v>
      </c>
      <c r="H40" s="3" t="s">
        <v>337</v>
      </c>
      <c r="I40" s="3" t="s">
        <v>401</v>
      </c>
      <c r="J40" s="2">
        <v>61</v>
      </c>
      <c r="K40" s="2" t="str">
        <f t="shared" si="0"/>
        <v>341023-9</v>
      </c>
      <c r="L40" s="4" t="s">
        <v>402</v>
      </c>
      <c r="M40" s="3" t="s">
        <v>403</v>
      </c>
      <c r="N40" s="3"/>
    </row>
    <row r="41" spans="1:14" ht="14.25" x14ac:dyDescent="0.15">
      <c r="A41" s="2">
        <v>341023</v>
      </c>
      <c r="B41" s="2">
        <v>4</v>
      </c>
      <c r="C41" s="3" t="s">
        <v>105</v>
      </c>
      <c r="D41" s="3" t="s">
        <v>288</v>
      </c>
      <c r="E41" s="3" t="s">
        <v>295</v>
      </c>
      <c r="F41" s="3" t="s">
        <v>296</v>
      </c>
      <c r="G41" s="3" t="s">
        <v>400</v>
      </c>
      <c r="H41" s="6" t="s">
        <v>337</v>
      </c>
      <c r="I41" s="3" t="s">
        <v>404</v>
      </c>
      <c r="J41" s="2">
        <v>119</v>
      </c>
      <c r="K41" s="2" t="str">
        <f t="shared" si="0"/>
        <v>341023-4</v>
      </c>
      <c r="L41" s="4" t="s">
        <v>405</v>
      </c>
      <c r="M41" s="3" t="s">
        <v>406</v>
      </c>
      <c r="N41" s="3"/>
    </row>
    <row r="42" spans="1:14" ht="14.25" x14ac:dyDescent="0.15">
      <c r="A42" s="2">
        <v>341023</v>
      </c>
      <c r="B42" s="2">
        <v>12</v>
      </c>
      <c r="C42" s="3" t="s">
        <v>105</v>
      </c>
      <c r="D42" s="3" t="s">
        <v>288</v>
      </c>
      <c r="E42" s="3" t="s">
        <v>295</v>
      </c>
      <c r="F42" s="3" t="s">
        <v>332</v>
      </c>
      <c r="G42" s="3" t="s">
        <v>400</v>
      </c>
      <c r="H42" s="3" t="s">
        <v>337</v>
      </c>
      <c r="I42" s="3" t="s">
        <v>407</v>
      </c>
      <c r="J42" s="2">
        <v>103</v>
      </c>
      <c r="K42" s="2" t="str">
        <f t="shared" si="0"/>
        <v>341023-12</v>
      </c>
      <c r="L42" s="4" t="s">
        <v>408</v>
      </c>
      <c r="M42" s="3" t="s">
        <v>409</v>
      </c>
      <c r="N42" s="3"/>
    </row>
    <row r="43" spans="1:14" ht="14.25" x14ac:dyDescent="0.15">
      <c r="A43" s="2">
        <v>341023</v>
      </c>
      <c r="B43" s="2">
        <v>22</v>
      </c>
      <c r="C43" s="3" t="s">
        <v>105</v>
      </c>
      <c r="D43" s="3" t="s">
        <v>300</v>
      </c>
      <c r="E43" s="3" t="s">
        <v>301</v>
      </c>
      <c r="F43" s="2">
        <v>115</v>
      </c>
      <c r="G43" s="3" t="s">
        <v>400</v>
      </c>
      <c r="H43" s="6" t="s">
        <v>337</v>
      </c>
      <c r="I43" s="3" t="s">
        <v>410</v>
      </c>
      <c r="J43" s="2">
        <v>102</v>
      </c>
      <c r="K43" s="2" t="str">
        <f t="shared" si="0"/>
        <v>341023-22</v>
      </c>
      <c r="L43" s="5" t="s">
        <v>411</v>
      </c>
      <c r="M43" s="3" t="s">
        <v>412</v>
      </c>
      <c r="N43" s="3"/>
    </row>
    <row r="44" spans="1:14" ht="14.25" x14ac:dyDescent="0.15">
      <c r="A44" s="2">
        <v>341023</v>
      </c>
      <c r="B44" s="2">
        <v>24</v>
      </c>
      <c r="C44" s="3" t="s">
        <v>105</v>
      </c>
      <c r="D44" s="3" t="s">
        <v>300</v>
      </c>
      <c r="E44" s="3" t="s">
        <v>301</v>
      </c>
      <c r="F44" s="2">
        <v>116</v>
      </c>
      <c r="G44" s="3" t="s">
        <v>400</v>
      </c>
      <c r="H44" s="3" t="s">
        <v>337</v>
      </c>
      <c r="I44" s="3" t="s">
        <v>413</v>
      </c>
      <c r="J44" s="2">
        <v>115</v>
      </c>
      <c r="K44" s="2" t="str">
        <f t="shared" si="0"/>
        <v>341023-24</v>
      </c>
      <c r="L44" s="4" t="s">
        <v>414</v>
      </c>
      <c r="M44" s="3" t="s">
        <v>415</v>
      </c>
      <c r="N44" s="3"/>
    </row>
    <row r="45" spans="1:14" ht="14.25" x14ac:dyDescent="0.15">
      <c r="A45" s="2">
        <v>341023</v>
      </c>
      <c r="B45" s="2">
        <v>11</v>
      </c>
      <c r="C45" s="3" t="s">
        <v>105</v>
      </c>
      <c r="D45" s="3" t="s">
        <v>288</v>
      </c>
      <c r="E45" s="3" t="s">
        <v>289</v>
      </c>
      <c r="F45" s="2">
        <v>108</v>
      </c>
      <c r="G45" s="3" t="s">
        <v>400</v>
      </c>
      <c r="H45" s="3" t="s">
        <v>356</v>
      </c>
      <c r="I45" s="3" t="s">
        <v>416</v>
      </c>
      <c r="J45" s="2">
        <v>75</v>
      </c>
      <c r="K45" s="2" t="str">
        <f t="shared" si="0"/>
        <v>341023-11</v>
      </c>
      <c r="L45" s="4" t="s">
        <v>402</v>
      </c>
      <c r="M45" s="3" t="s">
        <v>417</v>
      </c>
      <c r="N45" s="3"/>
    </row>
    <row r="46" spans="1:14" ht="14.25" x14ac:dyDescent="0.15">
      <c r="A46" s="2">
        <v>341023</v>
      </c>
      <c r="B46" s="2">
        <v>10</v>
      </c>
      <c r="C46" s="3" t="s">
        <v>105</v>
      </c>
      <c r="D46" s="3" t="s">
        <v>288</v>
      </c>
      <c r="E46" s="3" t="s">
        <v>295</v>
      </c>
      <c r="F46" s="3" t="s">
        <v>296</v>
      </c>
      <c r="G46" s="3" t="s">
        <v>400</v>
      </c>
      <c r="H46" s="3" t="s">
        <v>356</v>
      </c>
      <c r="I46" s="3" t="s">
        <v>418</v>
      </c>
      <c r="J46" s="2">
        <v>120</v>
      </c>
      <c r="K46" s="2" t="str">
        <f t="shared" si="0"/>
        <v>341023-10</v>
      </c>
      <c r="L46" s="4" t="s">
        <v>405</v>
      </c>
      <c r="M46" s="3" t="s">
        <v>419</v>
      </c>
      <c r="N46" s="3"/>
    </row>
    <row r="47" spans="1:14" ht="14.25" x14ac:dyDescent="0.15">
      <c r="A47" s="2">
        <v>341023</v>
      </c>
      <c r="B47" s="2">
        <v>13</v>
      </c>
      <c r="C47" s="3" t="s">
        <v>105</v>
      </c>
      <c r="D47" s="3" t="s">
        <v>288</v>
      </c>
      <c r="E47" s="3" t="s">
        <v>295</v>
      </c>
      <c r="F47" s="3" t="s">
        <v>332</v>
      </c>
      <c r="G47" s="3" t="s">
        <v>400</v>
      </c>
      <c r="H47" s="3" t="s">
        <v>356</v>
      </c>
      <c r="I47" s="3" t="s">
        <v>420</v>
      </c>
      <c r="J47" s="2">
        <v>106</v>
      </c>
      <c r="K47" s="2" t="str">
        <f t="shared" si="0"/>
        <v>341023-13</v>
      </c>
      <c r="L47" s="4" t="s">
        <v>408</v>
      </c>
      <c r="M47" s="3" t="s">
        <v>421</v>
      </c>
      <c r="N47" s="3"/>
    </row>
    <row r="48" spans="1:14" ht="14.25" x14ac:dyDescent="0.15">
      <c r="A48" s="2">
        <v>341023</v>
      </c>
      <c r="B48" s="2">
        <v>23</v>
      </c>
      <c r="C48" s="3" t="s">
        <v>105</v>
      </c>
      <c r="D48" s="3" t="s">
        <v>300</v>
      </c>
      <c r="E48" s="3" t="s">
        <v>301</v>
      </c>
      <c r="F48" s="2">
        <v>115</v>
      </c>
      <c r="G48" s="3" t="s">
        <v>400</v>
      </c>
      <c r="H48" s="3" t="s">
        <v>356</v>
      </c>
      <c r="I48" s="3" t="s">
        <v>422</v>
      </c>
      <c r="J48" s="2">
        <v>70</v>
      </c>
      <c r="K48" s="2" t="str">
        <f t="shared" si="0"/>
        <v>341023-23</v>
      </c>
      <c r="L48" s="5" t="s">
        <v>411</v>
      </c>
      <c r="M48" s="3" t="s">
        <v>423</v>
      </c>
      <c r="N48" s="3"/>
    </row>
    <row r="49" spans="1:14" ht="14.25" x14ac:dyDescent="0.15">
      <c r="A49" s="2">
        <v>341023</v>
      </c>
      <c r="B49" s="2">
        <v>25</v>
      </c>
      <c r="C49" s="3" t="s">
        <v>105</v>
      </c>
      <c r="D49" s="3" t="s">
        <v>300</v>
      </c>
      <c r="E49" s="3" t="s">
        <v>301</v>
      </c>
      <c r="F49" s="2">
        <v>116</v>
      </c>
      <c r="G49" s="3" t="s">
        <v>400</v>
      </c>
      <c r="H49" s="3" t="s">
        <v>356</v>
      </c>
      <c r="I49" s="3" t="s">
        <v>424</v>
      </c>
      <c r="J49" s="2">
        <v>113</v>
      </c>
      <c r="K49" s="2" t="str">
        <f t="shared" si="0"/>
        <v>341023-25</v>
      </c>
      <c r="L49" s="4" t="s">
        <v>414</v>
      </c>
      <c r="M49" s="3" t="s">
        <v>425</v>
      </c>
      <c r="N49" s="3"/>
    </row>
    <row r="50" spans="1:14" ht="14.25" x14ac:dyDescent="0.15">
      <c r="A50" s="2">
        <v>341023</v>
      </c>
      <c r="B50" s="2">
        <v>14</v>
      </c>
      <c r="C50" s="3" t="s">
        <v>105</v>
      </c>
      <c r="D50" s="3" t="s">
        <v>288</v>
      </c>
      <c r="E50" s="6" t="s">
        <v>426</v>
      </c>
      <c r="F50" s="3" t="s">
        <v>296</v>
      </c>
      <c r="G50" s="3" t="s">
        <v>400</v>
      </c>
      <c r="H50" s="3" t="s">
        <v>291</v>
      </c>
      <c r="I50" s="3" t="s">
        <v>427</v>
      </c>
      <c r="J50" s="2">
        <v>110</v>
      </c>
      <c r="K50" s="2" t="str">
        <f t="shared" si="0"/>
        <v>341023-14</v>
      </c>
      <c r="L50" s="4" t="s">
        <v>428</v>
      </c>
      <c r="M50" s="3" t="s">
        <v>429</v>
      </c>
      <c r="N50" s="3"/>
    </row>
    <row r="51" spans="1:14" ht="14.25" x14ac:dyDescent="0.15">
      <c r="A51" s="2">
        <v>341023</v>
      </c>
      <c r="B51" s="2">
        <v>15</v>
      </c>
      <c r="C51" s="3" t="s">
        <v>105</v>
      </c>
      <c r="D51" s="3" t="s">
        <v>288</v>
      </c>
      <c r="E51" s="3" t="s">
        <v>295</v>
      </c>
      <c r="F51" s="3" t="s">
        <v>332</v>
      </c>
      <c r="G51" s="3" t="s">
        <v>400</v>
      </c>
      <c r="H51" s="3" t="s">
        <v>291</v>
      </c>
      <c r="I51" s="3" t="s">
        <v>430</v>
      </c>
      <c r="J51" s="2">
        <v>98</v>
      </c>
      <c r="K51" s="2" t="str">
        <f t="shared" si="0"/>
        <v>341023-15</v>
      </c>
      <c r="L51" s="4" t="s">
        <v>431</v>
      </c>
      <c r="M51" s="3" t="s">
        <v>432</v>
      </c>
      <c r="N51" s="3"/>
    </row>
    <row r="52" spans="1:14" ht="14.25" x14ac:dyDescent="0.15">
      <c r="A52" s="2">
        <v>341023</v>
      </c>
      <c r="B52" s="2">
        <v>18</v>
      </c>
      <c r="C52" s="3" t="s">
        <v>105</v>
      </c>
      <c r="D52" s="3" t="s">
        <v>300</v>
      </c>
      <c r="E52" s="3" t="s">
        <v>301</v>
      </c>
      <c r="F52" s="2">
        <v>115</v>
      </c>
      <c r="G52" s="3" t="s">
        <v>400</v>
      </c>
      <c r="H52" s="3" t="s">
        <v>291</v>
      </c>
      <c r="I52" s="3" t="s">
        <v>433</v>
      </c>
      <c r="J52" s="2">
        <v>103</v>
      </c>
      <c r="K52" s="2" t="str">
        <f t="shared" si="0"/>
        <v>341023-18</v>
      </c>
      <c r="L52" s="4" t="s">
        <v>434</v>
      </c>
      <c r="M52" s="3" t="s">
        <v>435</v>
      </c>
      <c r="N52" s="3"/>
    </row>
    <row r="53" spans="1:14" ht="14.25" x14ac:dyDescent="0.15">
      <c r="A53" s="2">
        <v>341023</v>
      </c>
      <c r="B53" s="2">
        <v>19</v>
      </c>
      <c r="C53" s="3" t="s">
        <v>105</v>
      </c>
      <c r="D53" s="3" t="s">
        <v>300</v>
      </c>
      <c r="E53" s="3" t="s">
        <v>301</v>
      </c>
      <c r="F53" s="2">
        <v>116</v>
      </c>
      <c r="G53" s="3" t="s">
        <v>400</v>
      </c>
      <c r="H53" s="3" t="s">
        <v>291</v>
      </c>
      <c r="I53" s="3" t="s">
        <v>436</v>
      </c>
      <c r="J53" s="2">
        <v>108</v>
      </c>
      <c r="K53" s="2" t="str">
        <f t="shared" si="0"/>
        <v>341023-19</v>
      </c>
      <c r="L53" s="4" t="s">
        <v>437</v>
      </c>
      <c r="M53" s="3" t="s">
        <v>438</v>
      </c>
      <c r="N53" s="3"/>
    </row>
    <row r="54" spans="1:14" ht="14.25" x14ac:dyDescent="0.15">
      <c r="A54" s="2">
        <v>341023</v>
      </c>
      <c r="B54" s="2">
        <v>16</v>
      </c>
      <c r="C54" s="3" t="s">
        <v>105</v>
      </c>
      <c r="D54" s="3" t="s">
        <v>288</v>
      </c>
      <c r="E54" s="3" t="s">
        <v>295</v>
      </c>
      <c r="F54" s="3" t="s">
        <v>296</v>
      </c>
      <c r="G54" s="3" t="s">
        <v>400</v>
      </c>
      <c r="H54" s="3" t="s">
        <v>314</v>
      </c>
      <c r="I54" s="3" t="s">
        <v>439</v>
      </c>
      <c r="J54" s="2">
        <v>104</v>
      </c>
      <c r="K54" s="2" t="str">
        <f t="shared" si="0"/>
        <v>341023-16</v>
      </c>
      <c r="L54" s="4" t="s">
        <v>428</v>
      </c>
      <c r="M54" s="3" t="s">
        <v>440</v>
      </c>
      <c r="N54" s="3"/>
    </row>
    <row r="55" spans="1:14" ht="14.25" x14ac:dyDescent="0.15">
      <c r="A55" s="2">
        <v>341023</v>
      </c>
      <c r="B55" s="2">
        <v>17</v>
      </c>
      <c r="C55" s="3" t="s">
        <v>105</v>
      </c>
      <c r="D55" s="3" t="s">
        <v>288</v>
      </c>
      <c r="E55" s="3" t="s">
        <v>295</v>
      </c>
      <c r="F55" s="3" t="s">
        <v>332</v>
      </c>
      <c r="G55" s="3" t="s">
        <v>400</v>
      </c>
      <c r="H55" s="3" t="s">
        <v>314</v>
      </c>
      <c r="I55" s="3" t="s">
        <v>441</v>
      </c>
      <c r="J55" s="2">
        <v>96</v>
      </c>
      <c r="K55" s="2" t="str">
        <f t="shared" si="0"/>
        <v>341023-17</v>
      </c>
      <c r="L55" s="4" t="s">
        <v>431</v>
      </c>
      <c r="M55" s="3" t="s">
        <v>442</v>
      </c>
      <c r="N55" s="3"/>
    </row>
    <row r="56" spans="1:14" ht="14.25" x14ac:dyDescent="0.15">
      <c r="A56" s="2">
        <v>341023</v>
      </c>
      <c r="B56" s="2">
        <v>20</v>
      </c>
      <c r="C56" s="3" t="s">
        <v>105</v>
      </c>
      <c r="D56" s="3" t="s">
        <v>300</v>
      </c>
      <c r="E56" s="3" t="s">
        <v>301</v>
      </c>
      <c r="F56" s="2">
        <v>115</v>
      </c>
      <c r="G56" s="3" t="s">
        <v>400</v>
      </c>
      <c r="H56" s="3" t="s">
        <v>314</v>
      </c>
      <c r="I56" s="3" t="s">
        <v>443</v>
      </c>
      <c r="J56" s="2">
        <v>120</v>
      </c>
      <c r="K56" s="2" t="str">
        <f t="shared" si="0"/>
        <v>341023-20</v>
      </c>
      <c r="L56" s="4" t="s">
        <v>434</v>
      </c>
      <c r="M56" s="3" t="s">
        <v>444</v>
      </c>
      <c r="N56" s="3"/>
    </row>
    <row r="57" spans="1:14" ht="14.25" x14ac:dyDescent="0.15">
      <c r="A57" s="2">
        <v>341023</v>
      </c>
      <c r="B57" s="2">
        <v>21</v>
      </c>
      <c r="C57" s="3" t="s">
        <v>105</v>
      </c>
      <c r="D57" s="3" t="s">
        <v>300</v>
      </c>
      <c r="E57" s="3" t="s">
        <v>301</v>
      </c>
      <c r="F57" s="2">
        <v>116</v>
      </c>
      <c r="G57" s="3" t="s">
        <v>400</v>
      </c>
      <c r="H57" s="3" t="s">
        <v>314</v>
      </c>
      <c r="I57" s="3" t="s">
        <v>445</v>
      </c>
      <c r="J57" s="2">
        <v>97</v>
      </c>
      <c r="K57" s="2" t="str">
        <f t="shared" si="0"/>
        <v>341023-21</v>
      </c>
      <c r="L57" s="4" t="s">
        <v>437</v>
      </c>
      <c r="M57" s="3" t="s">
        <v>446</v>
      </c>
      <c r="N57" s="3"/>
    </row>
  </sheetData>
  <phoneticPr fontId="1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重考安排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2018-01-19T07:01:16Z</dcterms:modified>
</cp:coreProperties>
</file>